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1"/>
  </bookViews>
  <sheets>
    <sheet name="BASPAS I" sheetId="1" r:id="rId1"/>
    <sheet name="BASPAS II" sheetId="2" r:id="rId2"/>
  </sheets>
  <definedNames/>
  <calcPr fullCalcOnLoad="1"/>
</workbook>
</file>

<file path=xl/sharedStrings.xml><?xml version="1.0" encoding="utf-8"?>
<sst xmlns="http://schemas.openxmlformats.org/spreadsheetml/2006/main" count="56" uniqueCount="35">
  <si>
    <t>PREZIME</t>
  </si>
  <si>
    <t>IME</t>
  </si>
  <si>
    <t>MENTOR</t>
  </si>
  <si>
    <t>PODACI O UČENIKU</t>
  </si>
  <si>
    <t>RAZ.</t>
  </si>
  <si>
    <t>OSNOVNA ŠKOLA</t>
  </si>
  <si>
    <t>R.
BR.</t>
  </si>
  <si>
    <t>OSNOVNE ŠKOLE</t>
  </si>
  <si>
    <t>PODSKUPINA II</t>
  </si>
  <si>
    <t>BASIC/PASCAL</t>
  </si>
  <si>
    <t>PODSKUPINA I</t>
  </si>
  <si>
    <t>REZULTATI</t>
  </si>
  <si>
    <t>UKUPNO</t>
  </si>
  <si>
    <t>PLASMAN</t>
  </si>
  <si>
    <t>PODACI O MENTORU</t>
  </si>
  <si>
    <t>Zad. 1</t>
  </si>
  <si>
    <t>Zad. 2</t>
  </si>
  <si>
    <t>Zad. 3</t>
  </si>
  <si>
    <t>Ljubinko</t>
  </si>
  <si>
    <t>Vidanović</t>
  </si>
  <si>
    <t>OŠ Trnsko</t>
  </si>
  <si>
    <t>Ljubomir</t>
  </si>
  <si>
    <t>OŠ Otok</t>
  </si>
  <si>
    <t>Željka</t>
  </si>
  <si>
    <t>Orčić</t>
  </si>
  <si>
    <t>OŠ Otona Ivekovića</t>
  </si>
  <si>
    <t>Dimić</t>
  </si>
  <si>
    <t>OŠ Jordanovac</t>
  </si>
  <si>
    <t>Mihaela</t>
  </si>
  <si>
    <t>Piskač</t>
  </si>
  <si>
    <t>OŠ Matije Gupca</t>
  </si>
  <si>
    <t>Rikard</t>
  </si>
  <si>
    <t>Tibor Kulcsar</t>
  </si>
  <si>
    <t>KONAČNI REZULTATI - KUP BOŽO TEŽAK</t>
  </si>
  <si>
    <t>Mihaela Piskač i e-cvrčci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</si>
</sst>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18" sqref="C18"/>
    </sheetView>
  </sheetViews>
  <sheetFormatPr defaultColWidth="9.140625" defaultRowHeight="12.75"/>
  <cols>
    <col min="1" max="1" width="5.8515625" style="3" customWidth="1"/>
    <col min="2" max="3" width="10.28125" style="0" customWidth="1"/>
    <col min="4" max="4" width="4.57421875" style="3" customWidth="1"/>
    <col min="5" max="5" width="18.140625" style="0" customWidth="1"/>
    <col min="6" max="6" width="18.00390625" style="0" customWidth="1"/>
    <col min="7" max="11" width="9.7109375" style="0" customWidth="1"/>
  </cols>
  <sheetData>
    <row r="1" spans="1:11" ht="23.2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17.25" customHeight="1">
      <c r="A3" s="11" t="s">
        <v>9</v>
      </c>
      <c r="B3" s="12"/>
      <c r="C3" s="12"/>
      <c r="D3" s="13"/>
      <c r="E3" s="12"/>
      <c r="F3" s="12"/>
      <c r="G3" s="12"/>
      <c r="H3" s="12"/>
      <c r="I3" s="12"/>
      <c r="J3" s="25" t="s">
        <v>10</v>
      </c>
      <c r="K3" s="25"/>
    </row>
    <row r="4" spans="1:11" s="1" customFormat="1" ht="17.25" customHeight="1">
      <c r="A4" s="21" t="s">
        <v>3</v>
      </c>
      <c r="B4" s="21"/>
      <c r="C4" s="21"/>
      <c r="D4" s="21"/>
      <c r="E4" s="21"/>
      <c r="F4" s="18" t="s">
        <v>14</v>
      </c>
      <c r="G4" s="22" t="s">
        <v>11</v>
      </c>
      <c r="H4" s="22"/>
      <c r="I4" s="22"/>
      <c r="J4" s="22"/>
      <c r="K4" s="22"/>
    </row>
    <row r="5" spans="1:11" s="2" customFormat="1" ht="30" customHeight="1">
      <c r="A5" s="16" t="s">
        <v>6</v>
      </c>
      <c r="B5" s="16" t="s">
        <v>1</v>
      </c>
      <c r="C5" s="16" t="s">
        <v>0</v>
      </c>
      <c r="D5" s="16" t="s">
        <v>4</v>
      </c>
      <c r="E5" s="16" t="s">
        <v>5</v>
      </c>
      <c r="F5" s="16" t="s">
        <v>2</v>
      </c>
      <c r="G5" s="16" t="s">
        <v>15</v>
      </c>
      <c r="H5" s="16" t="s">
        <v>16</v>
      </c>
      <c r="I5" s="16" t="s">
        <v>17</v>
      </c>
      <c r="J5" s="16" t="s">
        <v>12</v>
      </c>
      <c r="K5" s="16" t="s">
        <v>13</v>
      </c>
    </row>
    <row r="6" spans="1:11" s="2" customFormat="1" ht="25.5" customHeight="1">
      <c r="A6" s="7">
        <v>1</v>
      </c>
      <c r="B6" s="7" t="s">
        <v>31</v>
      </c>
      <c r="C6" s="7" t="s">
        <v>26</v>
      </c>
      <c r="D6" s="7"/>
      <c r="E6" s="7" t="s">
        <v>27</v>
      </c>
      <c r="F6" s="7"/>
      <c r="G6" s="19">
        <f>30*200/130</f>
        <v>46.15384615384615</v>
      </c>
      <c r="H6" s="19">
        <f>40*200/130</f>
        <v>61.53846153846154</v>
      </c>
      <c r="I6" s="19">
        <f>60*200/130</f>
        <v>92.3076923076923</v>
      </c>
      <c r="J6" s="9">
        <f>SUM(G6:I6)</f>
        <v>200</v>
      </c>
      <c r="K6" s="9">
        <v>1</v>
      </c>
    </row>
    <row r="7" spans="1:11" s="2" customFormat="1" ht="25.5" customHeight="1">
      <c r="A7" s="7">
        <v>2</v>
      </c>
      <c r="B7" s="7" t="s">
        <v>28</v>
      </c>
      <c r="C7" s="7" t="s">
        <v>29</v>
      </c>
      <c r="D7" s="7"/>
      <c r="E7" s="7" t="s">
        <v>30</v>
      </c>
      <c r="F7" s="7" t="s">
        <v>32</v>
      </c>
      <c r="G7" s="19">
        <f>30*200/130</f>
        <v>46.15384615384615</v>
      </c>
      <c r="H7" s="19">
        <f>40*200/130</f>
        <v>61.53846153846154</v>
      </c>
      <c r="I7" s="19">
        <f>36*200/130</f>
        <v>55.38461538461539</v>
      </c>
      <c r="J7" s="19">
        <f>SUM(G7:I7)</f>
        <v>163.0769230769231</v>
      </c>
      <c r="K7" s="9">
        <v>2</v>
      </c>
    </row>
    <row r="8" spans="1:11" s="2" customFormat="1" ht="25.5" customHeight="1">
      <c r="A8" s="7">
        <v>3</v>
      </c>
      <c r="B8" s="17" t="s">
        <v>21</v>
      </c>
      <c r="C8" s="17" t="s">
        <v>19</v>
      </c>
      <c r="D8" s="7"/>
      <c r="E8" s="7" t="s">
        <v>22</v>
      </c>
      <c r="F8" s="7"/>
      <c r="G8" s="19">
        <f>30*200/130</f>
        <v>46.15384615384615</v>
      </c>
      <c r="H8" s="19">
        <f>40*200/130</f>
        <v>61.53846153846154</v>
      </c>
      <c r="I8" s="19">
        <f>18*200/130</f>
        <v>27.692307692307693</v>
      </c>
      <c r="J8" s="19">
        <f>SUM(G8:I8)</f>
        <v>135.3846153846154</v>
      </c>
      <c r="K8" s="9">
        <v>3</v>
      </c>
    </row>
    <row r="9" spans="1:11" s="2" customFormat="1" ht="25.5" customHeight="1">
      <c r="A9" s="7">
        <v>4</v>
      </c>
      <c r="B9" s="7" t="s">
        <v>23</v>
      </c>
      <c r="C9" s="7" t="s">
        <v>24</v>
      </c>
      <c r="D9" s="7"/>
      <c r="E9" s="7" t="s">
        <v>25</v>
      </c>
      <c r="F9" s="7" t="s">
        <v>34</v>
      </c>
      <c r="G9" s="19">
        <f>30*200/130</f>
        <v>46.15384615384615</v>
      </c>
      <c r="H9" s="19">
        <f>16*200/130</f>
        <v>24.615384615384617</v>
      </c>
      <c r="I9" s="19">
        <f>30*200/130</f>
        <v>46.15384615384615</v>
      </c>
      <c r="J9" s="19">
        <f>SUM(G9:I9)</f>
        <v>116.92307692307693</v>
      </c>
      <c r="K9" s="9">
        <v>4</v>
      </c>
    </row>
    <row r="10" spans="7:11" ht="12.75">
      <c r="G10" s="10"/>
      <c r="H10" s="10"/>
      <c r="I10" s="10"/>
      <c r="J10" s="10"/>
      <c r="K10" s="10"/>
    </row>
    <row r="11" spans="7:11" ht="12.75">
      <c r="G11" s="10"/>
      <c r="H11" s="10"/>
      <c r="I11" s="10"/>
      <c r="J11" s="10"/>
      <c r="K11" s="10"/>
    </row>
    <row r="12" spans="7:11" ht="12.75">
      <c r="G12" s="10"/>
      <c r="H12" s="10"/>
      <c r="I12" s="10"/>
      <c r="J12" s="10"/>
      <c r="K12" s="10"/>
    </row>
    <row r="13" spans="7:11" ht="12.75">
      <c r="G13" s="10"/>
      <c r="H13" s="10"/>
      <c r="I13" s="10"/>
      <c r="J13" s="10"/>
      <c r="K13" s="10"/>
    </row>
    <row r="14" spans="7:11" ht="12.75">
      <c r="G14" s="10"/>
      <c r="H14" s="10"/>
      <c r="I14" s="10"/>
      <c r="J14" s="10"/>
      <c r="K14" s="10"/>
    </row>
    <row r="15" spans="7:11" ht="12.75">
      <c r="G15" s="10"/>
      <c r="H15" s="10"/>
      <c r="I15" s="10"/>
      <c r="J15" s="10"/>
      <c r="K15" s="10"/>
    </row>
    <row r="16" spans="7:11" ht="12.75">
      <c r="G16" s="10"/>
      <c r="H16" s="10"/>
      <c r="I16" s="10"/>
      <c r="J16" s="10"/>
      <c r="K16" s="10"/>
    </row>
    <row r="17" spans="7:11" ht="12.75">
      <c r="G17" s="10"/>
      <c r="H17" s="10"/>
      <c r="I17" s="10"/>
      <c r="J17" s="10"/>
      <c r="K17" s="10"/>
    </row>
  </sheetData>
  <mergeCells count="5">
    <mergeCell ref="A4:E4"/>
    <mergeCell ref="G4:K4"/>
    <mergeCell ref="A1:K1"/>
    <mergeCell ref="A2:K2"/>
    <mergeCell ref="J3:K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&amp;L&amp;"Arial,Italic"PROFA KUP 2005&amp;R&amp;"Arial,Italic"&amp;8 &amp;"Arial,Regular"16.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2" max="3" width="11.28125" style="0" customWidth="1"/>
    <col min="4" max="4" width="6.7109375" style="3" customWidth="1"/>
    <col min="5" max="5" width="24.8515625" style="0" customWidth="1"/>
    <col min="6" max="6" width="19.28125" style="0" customWidth="1"/>
    <col min="7" max="11" width="9.7109375" style="0" customWidth="1"/>
  </cols>
  <sheetData>
    <row r="1" spans="1:11" ht="23.2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17.25" customHeight="1">
      <c r="A3" s="11" t="s">
        <v>9</v>
      </c>
      <c r="B3" s="12"/>
      <c r="C3" s="12"/>
      <c r="D3" s="13"/>
      <c r="E3" s="12"/>
      <c r="F3" s="12"/>
      <c r="G3" s="14"/>
      <c r="H3" s="12"/>
      <c r="I3" s="12"/>
      <c r="J3" s="25" t="s">
        <v>8</v>
      </c>
      <c r="K3" s="25"/>
    </row>
    <row r="4" spans="1:11" ht="17.25" customHeight="1">
      <c r="A4" s="26" t="s">
        <v>3</v>
      </c>
      <c r="B4" s="26"/>
      <c r="C4" s="26"/>
      <c r="D4" s="26"/>
      <c r="E4" s="26"/>
      <c r="F4" s="15" t="s">
        <v>14</v>
      </c>
      <c r="G4" s="22" t="s">
        <v>11</v>
      </c>
      <c r="H4" s="22"/>
      <c r="I4" s="22"/>
      <c r="J4" s="22"/>
      <c r="K4" s="22"/>
    </row>
    <row r="5" spans="1:11" ht="30" customHeight="1">
      <c r="A5" s="16" t="s">
        <v>6</v>
      </c>
      <c r="B5" s="16" t="s">
        <v>1</v>
      </c>
      <c r="C5" s="16" t="s">
        <v>0</v>
      </c>
      <c r="D5" s="16" t="s">
        <v>4</v>
      </c>
      <c r="E5" s="16" t="s">
        <v>5</v>
      </c>
      <c r="F5" s="16" t="s">
        <v>2</v>
      </c>
      <c r="G5" s="16" t="s">
        <v>15</v>
      </c>
      <c r="H5" s="16" t="s">
        <v>16</v>
      </c>
      <c r="I5" s="16" t="s">
        <v>17</v>
      </c>
      <c r="J5" s="16" t="s">
        <v>12</v>
      </c>
      <c r="K5" s="16" t="s">
        <v>13</v>
      </c>
    </row>
    <row r="6" spans="1:11" s="6" customFormat="1" ht="18.75" customHeight="1">
      <c r="A6" s="5">
        <v>1</v>
      </c>
      <c r="B6" s="17" t="s">
        <v>31</v>
      </c>
      <c r="C6" s="17" t="s">
        <v>26</v>
      </c>
      <c r="D6" s="17"/>
      <c r="E6" s="17" t="s">
        <v>27</v>
      </c>
      <c r="F6" s="17"/>
      <c r="G6" s="19">
        <f>30*200/130</f>
        <v>46.15384615384615</v>
      </c>
      <c r="H6" s="20">
        <f>40*200/130</f>
        <v>61.53846153846154</v>
      </c>
      <c r="I6" s="20">
        <f>48*200/130</f>
        <v>73.84615384615384</v>
      </c>
      <c r="J6" s="20">
        <f>SUM(G6:I6)</f>
        <v>181.53846153846155</v>
      </c>
      <c r="K6" s="8">
        <v>1</v>
      </c>
    </row>
    <row r="7" spans="1:11" ht="18.75" customHeight="1">
      <c r="A7" s="5">
        <v>2</v>
      </c>
      <c r="B7" s="17" t="s">
        <v>18</v>
      </c>
      <c r="C7" s="17" t="s">
        <v>19</v>
      </c>
      <c r="D7" s="17"/>
      <c r="E7" s="17" t="s">
        <v>20</v>
      </c>
      <c r="F7" s="17"/>
      <c r="G7" s="19">
        <f>30*200/130</f>
        <v>46.15384615384615</v>
      </c>
      <c r="H7" s="20">
        <f>40*200/130</f>
        <v>61.53846153846154</v>
      </c>
      <c r="I7" s="20">
        <f>30*200/130</f>
        <v>46.15384615384615</v>
      </c>
      <c r="J7" s="20">
        <f>SUM(G7:I7)</f>
        <v>153.84615384615384</v>
      </c>
      <c r="K7" s="8">
        <v>2</v>
      </c>
    </row>
    <row r="8" spans="7:11" ht="12.75">
      <c r="G8" s="10"/>
      <c r="H8" s="10"/>
      <c r="I8" s="10"/>
      <c r="J8" s="10"/>
      <c r="K8" s="10"/>
    </row>
    <row r="9" spans="7:11" ht="12.75">
      <c r="G9" s="10"/>
      <c r="H9" s="10"/>
      <c r="I9" s="10"/>
      <c r="J9" s="10"/>
      <c r="K9" s="10"/>
    </row>
    <row r="10" spans="7:11" ht="12.75">
      <c r="G10" s="10"/>
      <c r="H10" s="10"/>
      <c r="I10" s="10"/>
      <c r="J10" s="10"/>
      <c r="K10" s="10"/>
    </row>
    <row r="11" spans="7:11" ht="12.75">
      <c r="G11" s="10"/>
      <c r="H11" s="10"/>
      <c r="I11" s="10"/>
      <c r="J11" s="10"/>
      <c r="K11" s="10"/>
    </row>
  </sheetData>
  <mergeCells count="5">
    <mergeCell ref="A1:K1"/>
    <mergeCell ref="A2:K2"/>
    <mergeCell ref="A4:E4"/>
    <mergeCell ref="G4:K4"/>
    <mergeCell ref="J3:K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&amp;L&amp;"Arial,Italic"PROFA KUP 2005&amp;R&amp;"Arial,Italic"&amp;8 &amp;"Arial,Regular"16.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2005-04-16T14:56:48Z</cp:lastPrinted>
  <dcterms:created xsi:type="dcterms:W3CDTF">2004-01-27T10:38:56Z</dcterms:created>
  <dcterms:modified xsi:type="dcterms:W3CDTF">2005-04-16T15:06:01Z</dcterms:modified>
  <cp:category/>
  <cp:version/>
  <cp:contentType/>
  <cp:contentStatus/>
</cp:coreProperties>
</file>