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TRENUTNI PLASMAN" sheetId="1" r:id="rId1"/>
    <sheet name="1.KOLO" sheetId="2" r:id="rId2"/>
    <sheet name="2.KOLO" sheetId="3" r:id="rId3"/>
    <sheet name="3.KOLO" sheetId="4" r:id="rId4"/>
    <sheet name="4.KOLO" sheetId="5" r:id="rId5"/>
    <sheet name="5.KOLO" sheetId="6" r:id="rId6"/>
    <sheet name="6.KOLO" sheetId="7" r:id="rId7"/>
  </sheets>
  <definedNames/>
  <calcPr fullCalcOnLoad="1"/>
</workbook>
</file>

<file path=xl/sharedStrings.xml><?xml version="1.0" encoding="utf-8"?>
<sst xmlns="http://schemas.openxmlformats.org/spreadsheetml/2006/main" count="717" uniqueCount="74">
  <si>
    <t>Ime</t>
  </si>
  <si>
    <t>Prezime</t>
  </si>
  <si>
    <t>Škola, klub, udruga</t>
  </si>
  <si>
    <t>Ime mentora A</t>
  </si>
  <si>
    <t>Prezime mentora A</t>
  </si>
  <si>
    <t>Ime mentora B</t>
  </si>
  <si>
    <t>Prezime mentora B</t>
  </si>
  <si>
    <t>Ime osobe koja prijavljuje</t>
  </si>
  <si>
    <t>Prezime osobe koja prijavljuje</t>
  </si>
  <si>
    <t>Mihaela</t>
  </si>
  <si>
    <t>Piskač</t>
  </si>
  <si>
    <t>Miroslav</t>
  </si>
  <si>
    <t>Pavić</t>
  </si>
  <si>
    <t>Gordan</t>
  </si>
  <si>
    <t>Jurković</t>
  </si>
  <si>
    <t>OŠ Josipa Račića</t>
  </si>
  <si>
    <t>Luka</t>
  </si>
  <si>
    <t>Ivana</t>
  </si>
  <si>
    <t>Kokić</t>
  </si>
  <si>
    <t>Marko</t>
  </si>
  <si>
    <t>Raz.</t>
  </si>
  <si>
    <t>Zad
1</t>
  </si>
  <si>
    <t>Zad
2</t>
  </si>
  <si>
    <t>Zad
3</t>
  </si>
  <si>
    <t>Zad
4</t>
  </si>
  <si>
    <t>Ukupno bodova po razredu</t>
  </si>
  <si>
    <t>PLASMAN
PO RAZREDU</t>
  </si>
  <si>
    <t>kolo 1</t>
  </si>
  <si>
    <t>kolo 2</t>
  </si>
  <si>
    <t>kolo 3</t>
  </si>
  <si>
    <t>kolo 4</t>
  </si>
  <si>
    <t>kolo 5</t>
  </si>
  <si>
    <t>kolo 6</t>
  </si>
  <si>
    <t>max1</t>
  </si>
  <si>
    <t>max2</t>
  </si>
  <si>
    <t>max3</t>
  </si>
  <si>
    <t>max4</t>
  </si>
  <si>
    <t>max5</t>
  </si>
  <si>
    <t>max6</t>
  </si>
  <si>
    <t>max</t>
  </si>
  <si>
    <t>još koliko kola</t>
  </si>
  <si>
    <t>Ukupni postotak rješivosti</t>
  </si>
  <si>
    <t>Postotak rješenih zadataka</t>
  </si>
  <si>
    <t>Zvonimir</t>
  </si>
  <si>
    <t>OŠ Brestje</t>
  </si>
  <si>
    <t>Denis</t>
  </si>
  <si>
    <t>Mikačić</t>
  </si>
  <si>
    <t>J.bana Jelačića</t>
  </si>
  <si>
    <t>Tomislav</t>
  </si>
  <si>
    <t>Renato</t>
  </si>
  <si>
    <t>Kauzlarić</t>
  </si>
  <si>
    <t>OŠ Nikola Tesla</t>
  </si>
  <si>
    <t>Darko</t>
  </si>
  <si>
    <t>Hrvoje</t>
  </si>
  <si>
    <t>Ricijaš</t>
  </si>
  <si>
    <t>Karlo</t>
  </si>
  <si>
    <t>Grozdanić</t>
  </si>
  <si>
    <t>Mislav</t>
  </si>
  <si>
    <t>Jelašić</t>
  </si>
  <si>
    <t>Tarik</t>
  </si>
  <si>
    <t>Karamehmedović</t>
  </si>
  <si>
    <t>Čuljak</t>
  </si>
  <si>
    <t>OŠ I. Mažuranića</t>
  </si>
  <si>
    <t>Djaković</t>
  </si>
  <si>
    <t>OŠ Gornje Vrapče</t>
  </si>
  <si>
    <t>Sven</t>
  </si>
  <si>
    <t>Petrović Štih</t>
  </si>
  <si>
    <t>OŠ Bana J. Jelačića</t>
  </si>
  <si>
    <t>Nedjeljko</t>
  </si>
  <si>
    <t>Petrović</t>
  </si>
  <si>
    <r>
      <t xml:space="preserve">ZG informatijada - KBT '07 - LOGO - MINI A
(1. razred OŠ - 1.,2. i 3.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</si>
  <si>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 - LOGO - MINI A
( 2. razred OŠ - 1.,2.,3. i 4. zadatak) - </t>
    </r>
    <r>
      <rPr>
        <b/>
        <u val="single"/>
        <sz val="12"/>
        <rFont val="Arial"/>
        <family val="0"/>
      </rPr>
      <t>REZULTATI</t>
    </r>
  </si>
  <si>
    <t>ZG informatijada - KBT '07 - LOGO - MINI A
(1. razred OŠ - 1.,2. i 3. zadatak) - REZULTATI</t>
  </si>
  <si>
    <t>ZG informatijada - KBT '07  - LOGO - MINI A
( 2. razred OŠ - 1.,2.,3. i 4. zadatak) - REZULTATI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</si>
</sst>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2" borderId="14" xfId="0" applyNumberFormat="1" applyFont="1" applyFill="1" applyBorder="1" applyAlignment="1" applyProtection="1">
      <alignment horizontal="center" vertical="center"/>
      <protection locked="0"/>
    </xf>
    <xf numFmtId="10" fontId="5" fillId="3" borderId="14" xfId="0" applyNumberFormat="1" applyFont="1" applyFill="1" applyBorder="1" applyAlignment="1">
      <alignment horizontal="center" vertical="center"/>
    </xf>
    <xf numFmtId="10" fontId="5" fillId="3" borderId="15" xfId="0" applyNumberFormat="1" applyFont="1" applyFill="1" applyBorder="1" applyAlignment="1">
      <alignment horizontal="center" vertical="center"/>
    </xf>
    <xf numFmtId="10" fontId="5" fillId="2" borderId="3" xfId="0" applyNumberFormat="1" applyFont="1" applyFill="1" applyBorder="1" applyAlignment="1" applyProtection="1">
      <alignment horizontal="center" vertical="center"/>
      <protection locked="0"/>
    </xf>
    <xf numFmtId="10" fontId="5" fillId="3" borderId="3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1" fontId="5" fillId="3" borderId="2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0" fontId="5" fillId="5" borderId="22" xfId="0" applyNumberFormat="1" applyFont="1" applyFill="1" applyBorder="1" applyAlignment="1">
      <alignment horizontal="center" vertical="center"/>
    </xf>
    <xf numFmtId="10" fontId="5" fillId="5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/>
      <protection/>
    </xf>
    <xf numFmtId="10" fontId="5" fillId="2" borderId="21" xfId="0" applyNumberFormat="1" applyFont="1" applyFill="1" applyBorder="1" applyAlignment="1" applyProtection="1">
      <alignment horizontal="center" vertical="center"/>
      <protection/>
    </xf>
    <xf numFmtId="0" fontId="5" fillId="4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  <protection/>
    </xf>
    <xf numFmtId="10" fontId="5" fillId="2" borderId="16" xfId="0" applyNumberFormat="1" applyFont="1" applyFill="1" applyBorder="1" applyAlignment="1" applyProtection="1">
      <alignment horizontal="center" vertical="center"/>
      <protection/>
    </xf>
    <xf numFmtId="0" fontId="5" fillId="4" borderId="26" xfId="0" applyFont="1" applyFill="1" applyBorder="1" applyAlignment="1" applyProtection="1">
      <alignment horizontal="center" vertical="center"/>
      <protection/>
    </xf>
    <xf numFmtId="10" fontId="5" fillId="2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10" fontId="5" fillId="2" borderId="22" xfId="0" applyNumberFormat="1" applyFont="1" applyFill="1" applyBorder="1" applyAlignment="1" applyProtection="1">
      <alignment horizontal="center" vertical="center"/>
      <protection/>
    </xf>
    <xf numFmtId="10" fontId="5" fillId="2" borderId="17" xfId="0" applyNumberFormat="1" applyFont="1" applyFill="1" applyBorder="1" applyAlignment="1" applyProtection="1">
      <alignment horizontal="center" vertical="center"/>
      <protection/>
    </xf>
    <xf numFmtId="10" fontId="5" fillId="2" borderId="18" xfId="0" applyNumberFormat="1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5" fillId="4" borderId="30" xfId="0" applyNumberFormat="1" applyFont="1" applyFill="1" applyBorder="1" applyAlignment="1" applyProtection="1">
      <alignment horizontal="center" vertical="center"/>
      <protection/>
    </xf>
    <xf numFmtId="1" fontId="5" fillId="4" borderId="31" xfId="0" applyNumberFormat="1" applyFont="1" applyFill="1" applyBorder="1" applyAlignment="1" applyProtection="1">
      <alignment horizontal="center" vertical="center"/>
      <protection/>
    </xf>
    <xf numFmtId="0" fontId="5" fillId="6" borderId="3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0" fontId="5" fillId="5" borderId="18" xfId="0" applyNumberFormat="1" applyFont="1" applyFill="1" applyBorder="1" applyAlignment="1">
      <alignment horizontal="center" vertical="center"/>
    </xf>
    <xf numFmtId="10" fontId="5" fillId="3" borderId="35" xfId="0" applyNumberFormat="1" applyFont="1" applyFill="1" applyBorder="1" applyAlignment="1">
      <alignment horizontal="center" vertical="center"/>
    </xf>
    <xf numFmtId="10" fontId="5" fillId="3" borderId="36" xfId="0" applyNumberFormat="1" applyFont="1" applyFill="1" applyBorder="1" applyAlignment="1">
      <alignment horizontal="center" vertical="center"/>
    </xf>
    <xf numFmtId="10" fontId="5" fillId="7" borderId="25" xfId="0" applyNumberFormat="1" applyFont="1" applyFill="1" applyBorder="1" applyAlignment="1" applyProtection="1">
      <alignment horizontal="center" vertical="center"/>
      <protection locked="0"/>
    </xf>
    <xf numFmtId="10" fontId="5" fillId="7" borderId="4" xfId="0" applyNumberFormat="1" applyFont="1" applyFill="1" applyBorder="1" applyAlignment="1" applyProtection="1">
      <alignment horizontal="center" vertical="center"/>
      <protection locked="0"/>
    </xf>
    <xf numFmtId="1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1" fontId="5" fillId="4" borderId="51" xfId="0" applyNumberFormat="1" applyFont="1" applyFill="1" applyBorder="1" applyAlignment="1" applyProtection="1">
      <alignment horizontal="center" vertical="center"/>
      <protection/>
    </xf>
    <xf numFmtId="10" fontId="5" fillId="2" borderId="52" xfId="0" applyNumberFormat="1" applyFont="1" applyFill="1" applyBorder="1" applyAlignment="1" applyProtection="1">
      <alignment horizontal="center" vertical="center"/>
      <protection/>
    </xf>
    <xf numFmtId="0" fontId="6" fillId="4" borderId="5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10" fontId="5" fillId="2" borderId="15" xfId="0" applyNumberFormat="1" applyFont="1" applyFill="1" applyBorder="1" applyAlignment="1" applyProtection="1">
      <alignment horizontal="center" vertical="center"/>
      <protection locked="0"/>
    </xf>
    <xf numFmtId="10" fontId="5" fillId="2" borderId="25" xfId="0" applyNumberFormat="1" applyFont="1" applyFill="1" applyBorder="1" applyAlignment="1" applyProtection="1">
      <alignment horizontal="center" vertical="center"/>
      <protection locked="0"/>
    </xf>
    <xf numFmtId="10" fontId="5" fillId="2" borderId="4" xfId="0" applyNumberFormat="1" applyFont="1" applyFill="1" applyBorder="1" applyAlignment="1" applyProtection="1">
      <alignment horizontal="center" vertical="center"/>
      <protection locked="0"/>
    </xf>
    <xf numFmtId="10" fontId="5" fillId="2" borderId="7" xfId="0" applyNumberFormat="1" applyFont="1" applyFill="1" applyBorder="1" applyAlignment="1" applyProtection="1">
      <alignment horizontal="center" vertical="center"/>
      <protection locked="0"/>
    </xf>
    <xf numFmtId="10" fontId="5" fillId="2" borderId="1" xfId="0" applyNumberFormat="1" applyFont="1" applyFill="1" applyBorder="1" applyAlignment="1" applyProtection="1">
      <alignment horizontal="center" vertical="center"/>
      <protection locked="0"/>
    </xf>
    <xf numFmtId="1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  <protection locked="0"/>
    </xf>
    <xf numFmtId="1" fontId="5" fillId="4" borderId="21" xfId="0" applyNumberFormat="1" applyFont="1" applyFill="1" applyBorder="1" applyAlignment="1" applyProtection="1">
      <alignment horizontal="center" vertical="center"/>
      <protection/>
    </xf>
    <xf numFmtId="1" fontId="5" fillId="4" borderId="16" xfId="0" applyNumberFormat="1" applyFont="1" applyFill="1" applyBorder="1" applyAlignment="1" applyProtection="1">
      <alignment horizontal="center" vertical="center"/>
      <protection/>
    </xf>
    <xf numFmtId="1" fontId="5" fillId="4" borderId="26" xfId="0" applyNumberFormat="1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 applyProtection="1">
      <alignment horizontal="center" vertical="center"/>
      <protection locked="0"/>
    </xf>
    <xf numFmtId="10" fontId="5" fillId="7" borderId="7" xfId="0" applyNumberFormat="1" applyFont="1" applyFill="1" applyBorder="1" applyAlignment="1" applyProtection="1">
      <alignment horizontal="center" vertical="center"/>
      <protection locked="0"/>
    </xf>
    <xf numFmtId="10" fontId="5" fillId="3" borderId="55" xfId="0" applyNumberFormat="1" applyFont="1" applyFill="1" applyBorder="1" applyAlignment="1">
      <alignment horizontal="center" vertical="center"/>
    </xf>
    <xf numFmtId="10" fontId="5" fillId="3" borderId="6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0" fontId="5" fillId="3" borderId="5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/>
      <protection locked="0"/>
    </xf>
    <xf numFmtId="0" fontId="1" fillId="2" borderId="5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" fontId="5" fillId="4" borderId="22" xfId="0" applyNumberFormat="1" applyFont="1" applyFill="1" applyBorder="1" applyAlignment="1" applyProtection="1">
      <alignment horizontal="center" vertical="center"/>
      <protection/>
    </xf>
    <xf numFmtId="1" fontId="5" fillId="4" borderId="17" xfId="0" applyNumberFormat="1" applyFont="1" applyFill="1" applyBorder="1" applyAlignment="1" applyProtection="1">
      <alignment horizontal="center" vertical="center"/>
      <protection/>
    </xf>
    <xf numFmtId="1" fontId="5" fillId="4" borderId="52" xfId="0" applyNumberFormat="1" applyFont="1" applyFill="1" applyBorder="1" applyAlignment="1" applyProtection="1">
      <alignment horizontal="center" vertical="center"/>
      <protection/>
    </xf>
    <xf numFmtId="1" fontId="5" fillId="4" borderId="18" xfId="0" applyNumberFormat="1" applyFont="1" applyFill="1" applyBorder="1" applyAlignment="1" applyProtection="1">
      <alignment horizontal="center" vertical="center"/>
      <protection/>
    </xf>
    <xf numFmtId="0" fontId="6" fillId="4" borderId="5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10" fontId="5" fillId="2" borderId="25" xfId="0" applyNumberFormat="1" applyFont="1" applyFill="1" applyBorder="1" applyAlignment="1" applyProtection="1">
      <alignment horizontal="center" vertical="center"/>
      <protection/>
    </xf>
    <xf numFmtId="10" fontId="5" fillId="2" borderId="4" xfId="0" applyNumberFormat="1" applyFont="1" applyFill="1" applyBorder="1" applyAlignment="1" applyProtection="1">
      <alignment horizontal="center" vertical="center"/>
      <protection/>
    </xf>
    <xf numFmtId="10" fontId="5" fillId="2" borderId="7" xfId="0" applyNumberFormat="1" applyFont="1" applyFill="1" applyBorder="1" applyAlignment="1" applyProtection="1">
      <alignment horizontal="center" vertical="center"/>
      <protection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/>
    </xf>
    <xf numFmtId="0" fontId="5" fillId="4" borderId="3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6" borderId="74" xfId="0" applyFont="1" applyFill="1" applyBorder="1" applyAlignment="1">
      <alignment horizontal="center" vertical="center" wrapText="1"/>
    </xf>
    <xf numFmtId="0" fontId="5" fillId="6" borderId="7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1" fillId="0" borderId="72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 wrapText="1"/>
    </xf>
    <xf numFmtId="49" fontId="5" fillId="2" borderId="70" xfId="0" applyNumberFormat="1" applyFont="1" applyFill="1" applyBorder="1" applyAlignment="1">
      <alignment horizontal="center" vertical="center" wrapText="1"/>
    </xf>
    <xf numFmtId="49" fontId="5" fillId="2" borderId="71" xfId="0" applyNumberFormat="1" applyFont="1" applyFill="1" applyBorder="1" applyAlignment="1">
      <alignment horizontal="center" vertical="center" wrapText="1"/>
    </xf>
    <xf numFmtId="49" fontId="5" fillId="2" borderId="73" xfId="0" applyNumberFormat="1" applyFont="1" applyFill="1" applyBorder="1" applyAlignment="1">
      <alignment horizontal="center" vertical="center" wrapText="1"/>
    </xf>
    <xf numFmtId="0" fontId="6" fillId="6" borderId="77" xfId="0" applyFont="1" applyFill="1" applyBorder="1" applyAlignment="1">
      <alignment horizontal="center" vertical="center" wrapText="1"/>
    </xf>
    <xf numFmtId="0" fontId="6" fillId="6" borderId="68" xfId="0" applyFont="1" applyFill="1" applyBorder="1" applyAlignment="1">
      <alignment horizontal="center" vertical="center" wrapText="1"/>
    </xf>
    <xf numFmtId="0" fontId="6" fillId="6" borderId="69" xfId="0" applyFont="1" applyFill="1" applyBorder="1" applyAlignment="1">
      <alignment horizontal="center" vertical="center" wrapText="1"/>
    </xf>
    <xf numFmtId="0" fontId="6" fillId="6" borderId="68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W9" sqref="W9"/>
    </sheetView>
  </sheetViews>
  <sheetFormatPr defaultColWidth="9.140625" defaultRowHeight="12.75"/>
  <cols>
    <col min="1" max="1" width="7.8515625" style="0" customWidth="1"/>
    <col min="2" max="2" width="12.57421875" style="0" customWidth="1"/>
    <col min="3" max="3" width="4.57421875" style="0" customWidth="1"/>
    <col min="5" max="9" width="7.00390625" style="0" customWidth="1"/>
    <col min="10" max="10" width="7.00390625" style="49" customWidth="1"/>
    <col min="11" max="18" width="7.421875" style="0" hidden="1" customWidth="1"/>
  </cols>
  <sheetData>
    <row r="1" spans="1:20" ht="39.75" customHeight="1" thickBot="1">
      <c r="A1" s="209" t="s">
        <v>70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/>
    </row>
    <row r="2" spans="1:20" ht="42.75" customHeight="1" thickBot="1">
      <c r="A2" s="97" t="s">
        <v>0</v>
      </c>
      <c r="B2" s="98" t="s">
        <v>1</v>
      </c>
      <c r="C2" s="109" t="s">
        <v>20</v>
      </c>
      <c r="D2" s="135" t="s">
        <v>2</v>
      </c>
      <c r="E2" s="203" t="s">
        <v>27</v>
      </c>
      <c r="F2" s="204" t="s">
        <v>28</v>
      </c>
      <c r="G2" s="204" t="s">
        <v>29</v>
      </c>
      <c r="H2" s="204" t="s">
        <v>30</v>
      </c>
      <c r="I2" s="204" t="s">
        <v>31</v>
      </c>
      <c r="J2" s="205" t="s">
        <v>32</v>
      </c>
      <c r="K2" s="136" t="s">
        <v>33</v>
      </c>
      <c r="L2" s="136" t="s">
        <v>34</v>
      </c>
      <c r="M2" s="136" t="s">
        <v>35</v>
      </c>
      <c r="N2" s="136" t="s">
        <v>36</v>
      </c>
      <c r="O2" s="136" t="s">
        <v>37</v>
      </c>
      <c r="P2" s="136" t="s">
        <v>38</v>
      </c>
      <c r="Q2" s="137" t="s">
        <v>39</v>
      </c>
      <c r="R2" s="137" t="s">
        <v>40</v>
      </c>
      <c r="S2" s="111" t="s">
        <v>41</v>
      </c>
      <c r="T2" s="67" t="s">
        <v>26</v>
      </c>
    </row>
    <row r="3" spans="1:20" ht="22.5" customHeight="1" thickBot="1">
      <c r="A3" s="35" t="s">
        <v>43</v>
      </c>
      <c r="B3" s="36" t="s">
        <v>12</v>
      </c>
      <c r="C3" s="37">
        <v>1</v>
      </c>
      <c r="D3" s="43" t="s">
        <v>44</v>
      </c>
      <c r="E3" s="21">
        <v>1</v>
      </c>
      <c r="F3" s="120">
        <v>1</v>
      </c>
      <c r="G3" s="120">
        <v>0.5</v>
      </c>
      <c r="H3" s="120"/>
      <c r="I3" s="120"/>
      <c r="J3" s="89"/>
      <c r="K3" s="87">
        <f>SUM(F3:J3)</f>
        <v>1.5</v>
      </c>
      <c r="L3" s="23">
        <f>SUM(E3,G3:J3)</f>
        <v>1.5</v>
      </c>
      <c r="M3" s="23">
        <f>SUM(E3:F3,H3:J3)</f>
        <v>2</v>
      </c>
      <c r="N3" s="23">
        <f>SUM(E3:G3,I3:J3)</f>
        <v>2.5</v>
      </c>
      <c r="O3" s="23">
        <f>SUM(E3:H3,J3)</f>
        <v>2.5</v>
      </c>
      <c r="P3" s="23">
        <f>SUM(E3:I3)</f>
        <v>2.5</v>
      </c>
      <c r="Q3" s="23">
        <f>MAX(K3:P3)</f>
        <v>2.5</v>
      </c>
      <c r="R3" s="39">
        <f>COUNTBLANK(E3:J3)</f>
        <v>3</v>
      </c>
      <c r="S3" s="47">
        <f>IF(R3=0,Q3/5,Q3/(6-R3))</f>
        <v>0.8333333333333334</v>
      </c>
      <c r="T3" s="128">
        <v>1</v>
      </c>
    </row>
    <row r="4" spans="1:20" ht="22.5" customHeight="1" hidden="1">
      <c r="A4" s="8"/>
      <c r="B4" s="5"/>
      <c r="C4" s="10"/>
      <c r="D4" s="85"/>
      <c r="E4" s="24"/>
      <c r="F4" s="27"/>
      <c r="G4" s="27"/>
      <c r="H4" s="27"/>
      <c r="I4" s="27"/>
      <c r="J4" s="90"/>
      <c r="K4" s="88">
        <f>SUM(F4:J4)</f>
        <v>0</v>
      </c>
      <c r="L4" s="26">
        <f>SUM(E4,G4:J4)</f>
        <v>0</v>
      </c>
      <c r="M4" s="26">
        <f>SUM(E4:F4,H4:J4)</f>
        <v>0</v>
      </c>
      <c r="N4" s="26">
        <f>SUM(E4:G4,I4:J4)</f>
        <v>0</v>
      </c>
      <c r="O4" s="26">
        <f>SUM(E4:H4,J4)</f>
        <v>0</v>
      </c>
      <c r="P4" s="26">
        <f>SUM(E4:I4)</f>
        <v>0</v>
      </c>
      <c r="Q4" s="26">
        <f>SUM(E4:J4)</f>
        <v>0</v>
      </c>
      <c r="R4" s="41">
        <f>COUNTBLANK(E4:J4)</f>
        <v>6</v>
      </c>
      <c r="S4" s="48" t="e">
        <f>IF(R4=0,Q4/5,Q4/(6-R4))</f>
        <v>#DIV/0!</v>
      </c>
      <c r="T4" s="148"/>
    </row>
    <row r="5" spans="1:20" ht="22.5" customHeight="1" hidden="1" thickBot="1">
      <c r="A5" s="95"/>
      <c r="B5" s="105"/>
      <c r="C5" s="106"/>
      <c r="D5" s="139"/>
      <c r="E5" s="91"/>
      <c r="F5" s="140"/>
      <c r="G5" s="140"/>
      <c r="H5" s="140"/>
      <c r="I5" s="140"/>
      <c r="J5" s="141"/>
      <c r="K5" s="142">
        <f>SUM(F5:J5)</f>
        <v>0</v>
      </c>
      <c r="L5" s="143">
        <f>SUM(E5,G5:J5)</f>
        <v>0</v>
      </c>
      <c r="M5" s="143">
        <f>SUM(E5:F5,H5:J5)</f>
        <v>0</v>
      </c>
      <c r="N5" s="143">
        <f>SUM(E5:G5,I5:J5)</f>
        <v>0</v>
      </c>
      <c r="O5" s="143">
        <f>SUM(E5:H5,J5)</f>
        <v>0</v>
      </c>
      <c r="P5" s="143">
        <f>SUM(E5:I5)</f>
        <v>0</v>
      </c>
      <c r="Q5" s="143">
        <f>SUM(E5:J5)</f>
        <v>0</v>
      </c>
      <c r="R5" s="144">
        <f>COUNTBLANK(E5:J5)</f>
        <v>6</v>
      </c>
      <c r="S5" s="86" t="e">
        <f>IF(R5=0,Q5/5,Q5/(6-R5))</f>
        <v>#DIV/0!</v>
      </c>
      <c r="T5" s="149"/>
    </row>
    <row r="6" spans="1:20" ht="13.5" hidden="1" thickBot="1">
      <c r="A6" s="31"/>
      <c r="B6" s="31"/>
      <c r="C6" s="31"/>
      <c r="D6" s="31"/>
      <c r="E6" s="32"/>
      <c r="F6" s="32"/>
      <c r="G6" s="32"/>
      <c r="H6" s="32"/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43.5" customHeight="1" thickBot="1">
      <c r="A7" s="209" t="s">
        <v>71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3"/>
    </row>
    <row r="8" spans="1:20" ht="51" customHeight="1" thickBot="1">
      <c r="A8" s="145" t="s">
        <v>0</v>
      </c>
      <c r="B8" s="16" t="s">
        <v>1</v>
      </c>
      <c r="C8" s="17" t="s">
        <v>20</v>
      </c>
      <c r="D8" s="34" t="s">
        <v>2</v>
      </c>
      <c r="E8" s="206" t="s">
        <v>27</v>
      </c>
      <c r="F8" s="207" t="s">
        <v>28</v>
      </c>
      <c r="G8" s="207" t="s">
        <v>29</v>
      </c>
      <c r="H8" s="207" t="s">
        <v>30</v>
      </c>
      <c r="I8" s="207" t="s">
        <v>31</v>
      </c>
      <c r="J8" s="208" t="s">
        <v>32</v>
      </c>
      <c r="K8" s="18" t="s">
        <v>33</v>
      </c>
      <c r="L8" s="18" t="s">
        <v>34</v>
      </c>
      <c r="M8" s="18" t="s">
        <v>35</v>
      </c>
      <c r="N8" s="18" t="s">
        <v>36</v>
      </c>
      <c r="O8" s="18" t="s">
        <v>37</v>
      </c>
      <c r="P8" s="18" t="s">
        <v>38</v>
      </c>
      <c r="Q8" s="19" t="s">
        <v>39</v>
      </c>
      <c r="R8" s="19" t="s">
        <v>40</v>
      </c>
      <c r="S8" s="54" t="s">
        <v>41</v>
      </c>
      <c r="T8" s="55" t="s">
        <v>26</v>
      </c>
    </row>
    <row r="9" spans="1:20" ht="22.5" customHeight="1">
      <c r="A9" s="44" t="s">
        <v>55</v>
      </c>
      <c r="B9" s="45" t="s">
        <v>56</v>
      </c>
      <c r="C9" s="46">
        <v>2</v>
      </c>
      <c r="D9" s="202" t="s">
        <v>15</v>
      </c>
      <c r="E9" s="21">
        <v>1</v>
      </c>
      <c r="F9" s="120">
        <v>1</v>
      </c>
      <c r="G9" s="120">
        <v>1</v>
      </c>
      <c r="H9" s="120"/>
      <c r="I9" s="120"/>
      <c r="J9" s="121"/>
      <c r="K9" s="22">
        <f aca="true" t="shared" si="0" ref="K9:K20">SUM(F9:J9)</f>
        <v>2</v>
      </c>
      <c r="L9" s="23">
        <f aca="true" t="shared" si="1" ref="L9:L20">SUM(E9,G9:J9)</f>
        <v>2</v>
      </c>
      <c r="M9" s="23">
        <f aca="true" t="shared" si="2" ref="M9:M20">SUM(E9:F9,H9:J9)</f>
        <v>2</v>
      </c>
      <c r="N9" s="23">
        <f aca="true" t="shared" si="3" ref="N9:N20">SUM(E9:G9,I9:J9)</f>
        <v>3</v>
      </c>
      <c r="O9" s="23">
        <f aca="true" t="shared" si="4" ref="O9:O20">SUM(E9:H9,J9)</f>
        <v>3</v>
      </c>
      <c r="P9" s="23">
        <f aca="true" t="shared" si="5" ref="P9:P20">SUM(E9:I9)</f>
        <v>3</v>
      </c>
      <c r="Q9" s="23">
        <f aca="true" t="shared" si="6" ref="Q9:Q20">MAX(K9:P9)</f>
        <v>3</v>
      </c>
      <c r="R9" s="39">
        <f aca="true" t="shared" si="7" ref="R9:R20">COUNTBLANK(E9:J9)</f>
        <v>3</v>
      </c>
      <c r="S9" s="47">
        <f aca="true" t="shared" si="8" ref="S9:S20">IF(R9=0,Q9/5,Q9/(6-R9))</f>
        <v>1</v>
      </c>
      <c r="T9" s="126">
        <v>1</v>
      </c>
    </row>
    <row r="10" spans="1:20" ht="22.5" customHeight="1">
      <c r="A10" s="8" t="s">
        <v>49</v>
      </c>
      <c r="B10" s="5" t="s">
        <v>50</v>
      </c>
      <c r="C10" s="10">
        <v>2</v>
      </c>
      <c r="D10" s="85" t="s">
        <v>51</v>
      </c>
      <c r="E10" s="24">
        <v>1</v>
      </c>
      <c r="F10" s="124">
        <v>1</v>
      </c>
      <c r="G10" s="124">
        <v>1</v>
      </c>
      <c r="H10" s="124"/>
      <c r="I10" s="124"/>
      <c r="J10" s="122"/>
      <c r="K10" s="25">
        <f t="shared" si="0"/>
        <v>2</v>
      </c>
      <c r="L10" s="26">
        <f t="shared" si="1"/>
        <v>2</v>
      </c>
      <c r="M10" s="26">
        <f t="shared" si="2"/>
        <v>2</v>
      </c>
      <c r="N10" s="26">
        <f t="shared" si="3"/>
        <v>3</v>
      </c>
      <c r="O10" s="26">
        <f t="shared" si="4"/>
        <v>3</v>
      </c>
      <c r="P10" s="26">
        <f t="shared" si="5"/>
        <v>3</v>
      </c>
      <c r="Q10" s="26">
        <f t="shared" si="6"/>
        <v>3</v>
      </c>
      <c r="R10" s="41">
        <f t="shared" si="7"/>
        <v>3</v>
      </c>
      <c r="S10" s="48">
        <f t="shared" si="8"/>
        <v>1</v>
      </c>
      <c r="T10" s="127">
        <v>1</v>
      </c>
    </row>
    <row r="11" spans="1:20" ht="22.5" customHeight="1">
      <c r="A11" s="6" t="s">
        <v>57</v>
      </c>
      <c r="B11" s="3" t="s">
        <v>58</v>
      </c>
      <c r="C11" s="4">
        <v>2</v>
      </c>
      <c r="D11" s="28" t="s">
        <v>15</v>
      </c>
      <c r="E11" s="24">
        <v>1</v>
      </c>
      <c r="F11" s="124">
        <v>1</v>
      </c>
      <c r="G11" s="124">
        <v>0.975</v>
      </c>
      <c r="H11" s="124"/>
      <c r="I11" s="124"/>
      <c r="J11" s="122"/>
      <c r="K11" s="25">
        <f t="shared" si="0"/>
        <v>1.975</v>
      </c>
      <c r="L11" s="26">
        <f t="shared" si="1"/>
        <v>1.975</v>
      </c>
      <c r="M11" s="26">
        <f t="shared" si="2"/>
        <v>2</v>
      </c>
      <c r="N11" s="26">
        <f t="shared" si="3"/>
        <v>2.975</v>
      </c>
      <c r="O11" s="26">
        <f t="shared" si="4"/>
        <v>2.975</v>
      </c>
      <c r="P11" s="26">
        <f t="shared" si="5"/>
        <v>2.975</v>
      </c>
      <c r="Q11" s="26">
        <f t="shared" si="6"/>
        <v>2.975</v>
      </c>
      <c r="R11" s="41">
        <f t="shared" si="7"/>
        <v>3</v>
      </c>
      <c r="S11" s="48">
        <f t="shared" si="8"/>
        <v>0.9916666666666667</v>
      </c>
      <c r="T11" s="127">
        <v>3</v>
      </c>
    </row>
    <row r="12" spans="1:20" ht="22.5" customHeight="1">
      <c r="A12" s="6" t="s">
        <v>53</v>
      </c>
      <c r="B12" s="3" t="s">
        <v>54</v>
      </c>
      <c r="C12" s="4">
        <v>2</v>
      </c>
      <c r="D12" s="28" t="s">
        <v>15</v>
      </c>
      <c r="E12" s="24">
        <v>1</v>
      </c>
      <c r="F12" s="124">
        <v>0.95</v>
      </c>
      <c r="G12" s="124">
        <v>0.985</v>
      </c>
      <c r="H12" s="124"/>
      <c r="I12" s="124"/>
      <c r="J12" s="122"/>
      <c r="K12" s="25">
        <f t="shared" si="0"/>
        <v>1.935</v>
      </c>
      <c r="L12" s="26">
        <f t="shared" si="1"/>
        <v>1.9849999999999999</v>
      </c>
      <c r="M12" s="26">
        <f t="shared" si="2"/>
        <v>1.95</v>
      </c>
      <c r="N12" s="26">
        <f t="shared" si="3"/>
        <v>2.935</v>
      </c>
      <c r="O12" s="26">
        <f t="shared" si="4"/>
        <v>2.935</v>
      </c>
      <c r="P12" s="26">
        <f t="shared" si="5"/>
        <v>2.935</v>
      </c>
      <c r="Q12" s="26">
        <f t="shared" si="6"/>
        <v>2.935</v>
      </c>
      <c r="R12" s="41">
        <f t="shared" si="7"/>
        <v>3</v>
      </c>
      <c r="S12" s="48">
        <f t="shared" si="8"/>
        <v>0.9783333333333334</v>
      </c>
      <c r="T12" s="127">
        <v>4</v>
      </c>
    </row>
    <row r="13" spans="1:20" ht="22.5" customHeight="1">
      <c r="A13" s="8" t="s">
        <v>19</v>
      </c>
      <c r="B13" s="5" t="s">
        <v>61</v>
      </c>
      <c r="C13" s="10">
        <v>2</v>
      </c>
      <c r="D13" s="85" t="s">
        <v>62</v>
      </c>
      <c r="E13" s="24">
        <v>1</v>
      </c>
      <c r="F13" s="124">
        <v>0.95</v>
      </c>
      <c r="G13" s="124">
        <v>0.85</v>
      </c>
      <c r="H13" s="124"/>
      <c r="I13" s="124"/>
      <c r="J13" s="122"/>
      <c r="K13" s="25">
        <f t="shared" si="0"/>
        <v>1.7999999999999998</v>
      </c>
      <c r="L13" s="26">
        <f t="shared" si="1"/>
        <v>1.85</v>
      </c>
      <c r="M13" s="26">
        <f t="shared" si="2"/>
        <v>1.95</v>
      </c>
      <c r="N13" s="26">
        <f t="shared" si="3"/>
        <v>2.8</v>
      </c>
      <c r="O13" s="26">
        <f t="shared" si="4"/>
        <v>2.8</v>
      </c>
      <c r="P13" s="26">
        <f t="shared" si="5"/>
        <v>2.8</v>
      </c>
      <c r="Q13" s="26">
        <f t="shared" si="6"/>
        <v>2.8</v>
      </c>
      <c r="R13" s="41">
        <f t="shared" si="7"/>
        <v>3</v>
      </c>
      <c r="S13" s="48">
        <f t="shared" si="8"/>
        <v>0.9333333333333332</v>
      </c>
      <c r="T13" s="127">
        <v>5</v>
      </c>
    </row>
    <row r="14" spans="1:20" ht="22.5" customHeight="1">
      <c r="A14" s="6" t="s">
        <v>16</v>
      </c>
      <c r="B14" s="3" t="s">
        <v>63</v>
      </c>
      <c r="C14" s="4">
        <v>2</v>
      </c>
      <c r="D14" s="28" t="s">
        <v>64</v>
      </c>
      <c r="E14" s="24">
        <v>1</v>
      </c>
      <c r="F14" s="124">
        <v>1</v>
      </c>
      <c r="G14" s="124">
        <v>0.8</v>
      </c>
      <c r="H14" s="124"/>
      <c r="I14" s="124"/>
      <c r="J14" s="122"/>
      <c r="K14" s="25">
        <f t="shared" si="0"/>
        <v>1.8</v>
      </c>
      <c r="L14" s="26">
        <f t="shared" si="1"/>
        <v>1.8</v>
      </c>
      <c r="M14" s="26">
        <f t="shared" si="2"/>
        <v>2</v>
      </c>
      <c r="N14" s="26">
        <f t="shared" si="3"/>
        <v>2.8</v>
      </c>
      <c r="O14" s="26">
        <f t="shared" si="4"/>
        <v>2.8</v>
      </c>
      <c r="P14" s="26">
        <f t="shared" si="5"/>
        <v>2.8</v>
      </c>
      <c r="Q14" s="26">
        <f t="shared" si="6"/>
        <v>2.8</v>
      </c>
      <c r="R14" s="41">
        <f t="shared" si="7"/>
        <v>3</v>
      </c>
      <c r="S14" s="48">
        <f t="shared" si="8"/>
        <v>0.9333333333333332</v>
      </c>
      <c r="T14" s="127">
        <v>5</v>
      </c>
    </row>
    <row r="15" spans="1:20" ht="22.5" customHeight="1">
      <c r="A15" s="8" t="s">
        <v>45</v>
      </c>
      <c r="B15" s="5" t="s">
        <v>46</v>
      </c>
      <c r="C15" s="10">
        <v>2</v>
      </c>
      <c r="D15" s="85" t="s">
        <v>47</v>
      </c>
      <c r="E15" s="24">
        <v>1</v>
      </c>
      <c r="F15" s="124">
        <v>1</v>
      </c>
      <c r="G15" s="124">
        <v>0.55</v>
      </c>
      <c r="H15" s="124"/>
      <c r="I15" s="124"/>
      <c r="J15" s="122"/>
      <c r="K15" s="25">
        <f t="shared" si="0"/>
        <v>1.55</v>
      </c>
      <c r="L15" s="26">
        <f t="shared" si="1"/>
        <v>1.55</v>
      </c>
      <c r="M15" s="26">
        <f t="shared" si="2"/>
        <v>2</v>
      </c>
      <c r="N15" s="26">
        <f t="shared" si="3"/>
        <v>2.55</v>
      </c>
      <c r="O15" s="26">
        <f t="shared" si="4"/>
        <v>2.55</v>
      </c>
      <c r="P15" s="26">
        <f t="shared" si="5"/>
        <v>2.55</v>
      </c>
      <c r="Q15" s="26">
        <f t="shared" si="6"/>
        <v>2.55</v>
      </c>
      <c r="R15" s="41">
        <f t="shared" si="7"/>
        <v>3</v>
      </c>
      <c r="S15" s="48">
        <f t="shared" si="8"/>
        <v>0.85</v>
      </c>
      <c r="T15" s="127">
        <v>7</v>
      </c>
    </row>
    <row r="16" spans="1:20" ht="22.5" customHeight="1">
      <c r="A16" s="6" t="s">
        <v>65</v>
      </c>
      <c r="B16" s="3" t="s">
        <v>66</v>
      </c>
      <c r="C16" s="4">
        <v>2</v>
      </c>
      <c r="D16" s="28" t="s">
        <v>67</v>
      </c>
      <c r="E16" s="24">
        <v>0</v>
      </c>
      <c r="F16" s="124">
        <v>1</v>
      </c>
      <c r="G16" s="124">
        <v>0.975</v>
      </c>
      <c r="H16" s="124"/>
      <c r="I16" s="124"/>
      <c r="J16" s="122"/>
      <c r="K16" s="25">
        <f t="shared" si="0"/>
        <v>1.975</v>
      </c>
      <c r="L16" s="26">
        <f t="shared" si="1"/>
        <v>0.975</v>
      </c>
      <c r="M16" s="26">
        <f t="shared" si="2"/>
        <v>1</v>
      </c>
      <c r="N16" s="26">
        <f t="shared" si="3"/>
        <v>1.975</v>
      </c>
      <c r="O16" s="26">
        <f t="shared" si="4"/>
        <v>1.975</v>
      </c>
      <c r="P16" s="26">
        <f t="shared" si="5"/>
        <v>1.975</v>
      </c>
      <c r="Q16" s="26">
        <f t="shared" si="6"/>
        <v>1.975</v>
      </c>
      <c r="R16" s="41">
        <f t="shared" si="7"/>
        <v>3</v>
      </c>
      <c r="S16" s="48">
        <f t="shared" si="8"/>
        <v>0.6583333333333333</v>
      </c>
      <c r="T16" s="127">
        <v>8</v>
      </c>
    </row>
    <row r="17" spans="1:20" ht="22.5" customHeight="1">
      <c r="A17" s="6" t="s">
        <v>59</v>
      </c>
      <c r="B17" s="3" t="s">
        <v>60</v>
      </c>
      <c r="C17" s="4">
        <v>2</v>
      </c>
      <c r="D17" s="28" t="s">
        <v>15</v>
      </c>
      <c r="E17" s="24">
        <v>1</v>
      </c>
      <c r="F17" s="124">
        <v>0</v>
      </c>
      <c r="G17" s="124">
        <v>0.75</v>
      </c>
      <c r="H17" s="124"/>
      <c r="I17" s="124"/>
      <c r="J17" s="122"/>
      <c r="K17" s="25">
        <f t="shared" si="0"/>
        <v>0.75</v>
      </c>
      <c r="L17" s="26">
        <f t="shared" si="1"/>
        <v>1.75</v>
      </c>
      <c r="M17" s="26">
        <f t="shared" si="2"/>
        <v>1</v>
      </c>
      <c r="N17" s="26">
        <f t="shared" si="3"/>
        <v>1.75</v>
      </c>
      <c r="O17" s="26">
        <f t="shared" si="4"/>
        <v>1.75</v>
      </c>
      <c r="P17" s="26">
        <f t="shared" si="5"/>
        <v>1.75</v>
      </c>
      <c r="Q17" s="26">
        <f t="shared" si="6"/>
        <v>1.75</v>
      </c>
      <c r="R17" s="41">
        <f t="shared" si="7"/>
        <v>3</v>
      </c>
      <c r="S17" s="48">
        <f t="shared" si="8"/>
        <v>0.5833333333333334</v>
      </c>
      <c r="T17" s="127">
        <v>9</v>
      </c>
    </row>
    <row r="18" spans="1:20" ht="22.5" customHeight="1" hidden="1">
      <c r="A18" s="6"/>
      <c r="B18" s="3"/>
      <c r="C18" s="4"/>
      <c r="D18" s="28"/>
      <c r="E18" s="24"/>
      <c r="F18" s="124"/>
      <c r="G18" s="124"/>
      <c r="H18" s="124"/>
      <c r="I18" s="124"/>
      <c r="J18" s="122"/>
      <c r="K18" s="25">
        <f t="shared" si="0"/>
        <v>0</v>
      </c>
      <c r="L18" s="26">
        <f t="shared" si="1"/>
        <v>0</v>
      </c>
      <c r="M18" s="26">
        <f t="shared" si="2"/>
        <v>0</v>
      </c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41">
        <f t="shared" si="7"/>
        <v>6</v>
      </c>
      <c r="S18" s="48" t="e">
        <f t="shared" si="8"/>
        <v>#DIV/0!</v>
      </c>
      <c r="T18" s="127"/>
    </row>
    <row r="19" spans="1:20" ht="22.5" customHeight="1" hidden="1">
      <c r="A19" s="6"/>
      <c r="B19" s="3"/>
      <c r="C19" s="4"/>
      <c r="D19" s="28"/>
      <c r="E19" s="24"/>
      <c r="F19" s="124"/>
      <c r="G19" s="124"/>
      <c r="H19" s="124"/>
      <c r="I19" s="124"/>
      <c r="J19" s="122"/>
      <c r="K19" s="25">
        <f t="shared" si="0"/>
        <v>0</v>
      </c>
      <c r="L19" s="26">
        <f t="shared" si="1"/>
        <v>0</v>
      </c>
      <c r="M19" s="26">
        <f t="shared" si="2"/>
        <v>0</v>
      </c>
      <c r="N19" s="26">
        <f t="shared" si="3"/>
        <v>0</v>
      </c>
      <c r="O19" s="26">
        <f t="shared" si="4"/>
        <v>0</v>
      </c>
      <c r="P19" s="26">
        <f t="shared" si="5"/>
        <v>0</v>
      </c>
      <c r="Q19" s="26">
        <f t="shared" si="6"/>
        <v>0</v>
      </c>
      <c r="R19" s="41">
        <f t="shared" si="7"/>
        <v>6</v>
      </c>
      <c r="S19" s="48" t="e">
        <f t="shared" si="8"/>
        <v>#DIV/0!</v>
      </c>
      <c r="T19" s="127"/>
    </row>
    <row r="20" spans="1:20" ht="22.5" customHeight="1" hidden="1" thickBot="1">
      <c r="A20" s="11"/>
      <c r="B20" s="12"/>
      <c r="C20" s="14"/>
      <c r="D20" s="146"/>
      <c r="E20" s="91"/>
      <c r="F20" s="125"/>
      <c r="G20" s="125"/>
      <c r="H20" s="125"/>
      <c r="I20" s="125"/>
      <c r="J20" s="123"/>
      <c r="K20" s="147">
        <f t="shared" si="0"/>
        <v>0</v>
      </c>
      <c r="L20" s="143">
        <f t="shared" si="1"/>
        <v>0</v>
      </c>
      <c r="M20" s="143">
        <f t="shared" si="2"/>
        <v>0</v>
      </c>
      <c r="N20" s="143">
        <f t="shared" si="3"/>
        <v>0</v>
      </c>
      <c r="O20" s="143">
        <f t="shared" si="4"/>
        <v>0</v>
      </c>
      <c r="P20" s="143">
        <f t="shared" si="5"/>
        <v>0</v>
      </c>
      <c r="Q20" s="143">
        <f t="shared" si="6"/>
        <v>0</v>
      </c>
      <c r="R20" s="144">
        <f t="shared" si="7"/>
        <v>6</v>
      </c>
      <c r="S20" s="86" t="e">
        <f t="shared" si="8"/>
        <v>#DIV/0!</v>
      </c>
      <c r="T20" s="150"/>
    </row>
  </sheetData>
  <sheetProtection password="CE88" sheet="1" objects="1" scenarios="1"/>
  <mergeCells count="2">
    <mergeCell ref="A1:T1"/>
    <mergeCell ref="A7:T7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6" sqref="A6:IV6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4" width="4.00390625" style="1" customWidth="1"/>
    <col min="15" max="15" width="10.28125" style="2" customWidth="1"/>
    <col min="16" max="16" width="9.57421875" style="2" customWidth="1"/>
    <col min="17" max="17" width="10.00390625" style="2" customWidth="1"/>
    <col min="18" max="18" width="10.8515625" style="2" customWidth="1"/>
    <col min="19" max="16384" width="9.140625" style="1" customWidth="1"/>
  </cols>
  <sheetData>
    <row r="1" spans="1:20" ht="38.25" customHeight="1" thickBot="1">
      <c r="A1" s="209" t="s">
        <v>72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/>
      <c r="R1" s="50"/>
      <c r="S1" s="50"/>
      <c r="T1" s="51"/>
    </row>
    <row r="2" spans="1:18" ht="51" customHeight="1" thickBot="1">
      <c r="A2" s="97" t="s">
        <v>0</v>
      </c>
      <c r="B2" s="98" t="s">
        <v>1</v>
      </c>
      <c r="C2" s="99" t="s">
        <v>20</v>
      </c>
      <c r="D2" s="93" t="s">
        <v>2</v>
      </c>
      <c r="E2" s="100" t="s">
        <v>3</v>
      </c>
      <c r="F2" s="100" t="s">
        <v>4</v>
      </c>
      <c r="G2" s="100" t="s">
        <v>5</v>
      </c>
      <c r="H2" s="101" t="s">
        <v>6</v>
      </c>
      <c r="I2" s="93" t="s">
        <v>7</v>
      </c>
      <c r="J2" s="94" t="s">
        <v>8</v>
      </c>
      <c r="K2" s="129" t="s">
        <v>21</v>
      </c>
      <c r="L2" s="129" t="s">
        <v>22</v>
      </c>
      <c r="M2" s="129" t="s">
        <v>23</v>
      </c>
      <c r="N2" s="110"/>
      <c r="O2" s="103" t="s">
        <v>25</v>
      </c>
      <c r="P2" s="111" t="s">
        <v>42</v>
      </c>
      <c r="Q2" s="80" t="s">
        <v>26</v>
      </c>
      <c r="R2" s="20"/>
    </row>
    <row r="3" spans="1:18" ht="25.5" customHeight="1" thickBot="1">
      <c r="A3" s="35" t="s">
        <v>43</v>
      </c>
      <c r="B3" s="36" t="s">
        <v>12</v>
      </c>
      <c r="C3" s="37">
        <v>1</v>
      </c>
      <c r="D3" s="35" t="s">
        <v>44</v>
      </c>
      <c r="E3" s="36" t="s">
        <v>17</v>
      </c>
      <c r="F3" s="36" t="s">
        <v>18</v>
      </c>
      <c r="G3" s="36" t="s">
        <v>11</v>
      </c>
      <c r="H3" s="37" t="s">
        <v>12</v>
      </c>
      <c r="I3" s="35" t="s">
        <v>11</v>
      </c>
      <c r="J3" s="56" t="s">
        <v>12</v>
      </c>
      <c r="K3" s="71">
        <v>20</v>
      </c>
      <c r="L3" s="38">
        <v>40</v>
      </c>
      <c r="M3" s="38">
        <v>60</v>
      </c>
      <c r="N3" s="151"/>
      <c r="O3" s="57">
        <f>SUM(K3:M3)</f>
        <v>120</v>
      </c>
      <c r="P3" s="58">
        <f>O3*100/120/100</f>
        <v>1</v>
      </c>
      <c r="Q3" s="59">
        <v>1</v>
      </c>
      <c r="R3" s="60"/>
    </row>
    <row r="4" spans="1:18" ht="25.5" customHeight="1" hidden="1">
      <c r="A4" s="8"/>
      <c r="B4" s="5"/>
      <c r="C4" s="10"/>
      <c r="D4" s="8"/>
      <c r="E4" s="5"/>
      <c r="F4" s="5"/>
      <c r="G4" s="5"/>
      <c r="H4" s="10"/>
      <c r="I4" s="8"/>
      <c r="J4" s="9"/>
      <c r="K4" s="72"/>
      <c r="L4" s="40"/>
      <c r="M4" s="40"/>
      <c r="N4" s="152"/>
      <c r="O4" s="61">
        <f>SUM(K4:M4)</f>
        <v>0</v>
      </c>
      <c r="P4" s="62">
        <f>O4*100/200/100</f>
        <v>0</v>
      </c>
      <c r="Q4" s="29"/>
      <c r="R4" s="60"/>
    </row>
    <row r="5" spans="1:18" ht="25.5" customHeight="1" hidden="1" thickBot="1">
      <c r="A5" s="95"/>
      <c r="B5" s="105"/>
      <c r="C5" s="106"/>
      <c r="D5" s="95"/>
      <c r="E5" s="105"/>
      <c r="F5" s="105"/>
      <c r="G5" s="105"/>
      <c r="H5" s="106"/>
      <c r="I5" s="95"/>
      <c r="J5" s="96"/>
      <c r="K5" s="107"/>
      <c r="L5" s="42"/>
      <c r="M5" s="42"/>
      <c r="N5" s="153"/>
      <c r="O5" s="63">
        <f>SUM(K5:M5)</f>
        <v>0</v>
      </c>
      <c r="P5" s="64">
        <f>O5*100/200/100</f>
        <v>0</v>
      </c>
      <c r="Q5" s="30"/>
      <c r="R5" s="60"/>
    </row>
    <row r="6" spans="1:18" s="65" customFormat="1" ht="12.75" customHeight="1" hidden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32"/>
      <c r="N6" s="32"/>
      <c r="O6" s="33"/>
      <c r="P6" s="33"/>
      <c r="Q6" s="33"/>
      <c r="R6" s="33"/>
    </row>
    <row r="7" spans="1:19" s="51" customFormat="1" ht="39.75" customHeight="1" thickBot="1">
      <c r="A7" s="209" t="s">
        <v>73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66"/>
      <c r="S7" s="66"/>
    </row>
    <row r="8" spans="1:18" ht="51" customHeight="1" thickBot="1">
      <c r="A8" s="145" t="s">
        <v>0</v>
      </c>
      <c r="B8" s="16" t="s">
        <v>1</v>
      </c>
      <c r="C8" s="17" t="s">
        <v>20</v>
      </c>
      <c r="D8" s="34" t="s">
        <v>2</v>
      </c>
      <c r="E8" s="16" t="s">
        <v>3</v>
      </c>
      <c r="F8" s="16" t="s">
        <v>4</v>
      </c>
      <c r="G8" s="16" t="s">
        <v>5</v>
      </c>
      <c r="H8" s="52" t="s">
        <v>6</v>
      </c>
      <c r="I8" s="97" t="s">
        <v>7</v>
      </c>
      <c r="J8" s="108" t="s">
        <v>8</v>
      </c>
      <c r="K8" s="92" t="s">
        <v>21</v>
      </c>
      <c r="L8" s="92" t="s">
        <v>22</v>
      </c>
      <c r="M8" s="92" t="s">
        <v>23</v>
      </c>
      <c r="N8" s="92" t="s">
        <v>24</v>
      </c>
      <c r="O8" s="53" t="s">
        <v>25</v>
      </c>
      <c r="P8" s="54" t="s">
        <v>42</v>
      </c>
      <c r="Q8" s="67" t="s">
        <v>26</v>
      </c>
      <c r="R8" s="20"/>
    </row>
    <row r="9" spans="1:18" ht="25.5" customHeight="1">
      <c r="A9" s="44" t="s">
        <v>45</v>
      </c>
      <c r="B9" s="45" t="s">
        <v>46</v>
      </c>
      <c r="C9" s="46">
        <v>2</v>
      </c>
      <c r="D9" s="44" t="s">
        <v>47</v>
      </c>
      <c r="E9" s="45" t="s">
        <v>11</v>
      </c>
      <c r="F9" s="45" t="s">
        <v>12</v>
      </c>
      <c r="G9" s="45"/>
      <c r="H9" s="46"/>
      <c r="I9" s="44" t="s">
        <v>48</v>
      </c>
      <c r="J9" s="119" t="s">
        <v>46</v>
      </c>
      <c r="K9" s="113">
        <v>20</v>
      </c>
      <c r="L9" s="38">
        <v>40</v>
      </c>
      <c r="M9" s="38">
        <v>60</v>
      </c>
      <c r="N9" s="155">
        <v>80</v>
      </c>
      <c r="O9" s="159">
        <f>SUM(K9:N9)</f>
        <v>200</v>
      </c>
      <c r="P9" s="68">
        <f>O9*100/200/100</f>
        <v>1</v>
      </c>
      <c r="Q9" s="83">
        <v>1</v>
      </c>
      <c r="R9" s="60"/>
    </row>
    <row r="10" spans="1:18" ht="25.5" customHeight="1">
      <c r="A10" s="8" t="s">
        <v>49</v>
      </c>
      <c r="B10" s="5" t="s">
        <v>50</v>
      </c>
      <c r="C10" s="10">
        <v>2</v>
      </c>
      <c r="D10" s="8" t="s">
        <v>51</v>
      </c>
      <c r="E10" s="5" t="s">
        <v>13</v>
      </c>
      <c r="F10" s="5" t="s">
        <v>14</v>
      </c>
      <c r="G10" s="5" t="s">
        <v>11</v>
      </c>
      <c r="H10" s="10" t="s">
        <v>12</v>
      </c>
      <c r="I10" s="8" t="s">
        <v>52</v>
      </c>
      <c r="J10" s="9" t="s">
        <v>50</v>
      </c>
      <c r="K10" s="114">
        <v>20</v>
      </c>
      <c r="L10" s="40">
        <v>40</v>
      </c>
      <c r="M10" s="40">
        <v>60</v>
      </c>
      <c r="N10" s="156">
        <v>80</v>
      </c>
      <c r="O10" s="160">
        <f aca="true" t="shared" si="0" ref="O10:O17">SUM(K10:N10)</f>
        <v>200</v>
      </c>
      <c r="P10" s="69">
        <f aca="true" t="shared" si="1" ref="P10:P20">O10*100/200/100</f>
        <v>1</v>
      </c>
      <c r="Q10" s="84">
        <v>1</v>
      </c>
      <c r="R10" s="60"/>
    </row>
    <row r="11" spans="1:18" ht="25.5" customHeight="1">
      <c r="A11" s="6" t="s">
        <v>53</v>
      </c>
      <c r="B11" s="3" t="s">
        <v>54</v>
      </c>
      <c r="C11" s="4">
        <v>2</v>
      </c>
      <c r="D11" s="6" t="s">
        <v>15</v>
      </c>
      <c r="E11" s="3" t="s">
        <v>9</v>
      </c>
      <c r="F11" s="3" t="s">
        <v>10</v>
      </c>
      <c r="G11" s="3"/>
      <c r="H11" s="4"/>
      <c r="I11" s="6" t="s">
        <v>9</v>
      </c>
      <c r="J11" s="7" t="s">
        <v>10</v>
      </c>
      <c r="K11" s="114">
        <v>20</v>
      </c>
      <c r="L11" s="40">
        <v>40</v>
      </c>
      <c r="M11" s="40">
        <v>60</v>
      </c>
      <c r="N11" s="156">
        <v>80</v>
      </c>
      <c r="O11" s="160">
        <f t="shared" si="0"/>
        <v>200</v>
      </c>
      <c r="P11" s="69">
        <f t="shared" si="1"/>
        <v>1</v>
      </c>
      <c r="Q11" s="84">
        <v>1</v>
      </c>
      <c r="R11" s="60"/>
    </row>
    <row r="12" spans="1:18" ht="25.5" customHeight="1">
      <c r="A12" s="8" t="s">
        <v>55</v>
      </c>
      <c r="B12" s="5" t="s">
        <v>56</v>
      </c>
      <c r="C12" s="10">
        <v>2</v>
      </c>
      <c r="D12" s="8" t="s">
        <v>15</v>
      </c>
      <c r="E12" s="5" t="s">
        <v>9</v>
      </c>
      <c r="F12" s="5" t="s">
        <v>10</v>
      </c>
      <c r="G12" s="5"/>
      <c r="H12" s="10"/>
      <c r="I12" s="8" t="s">
        <v>9</v>
      </c>
      <c r="J12" s="9" t="s">
        <v>10</v>
      </c>
      <c r="K12" s="114">
        <v>20</v>
      </c>
      <c r="L12" s="40">
        <v>40</v>
      </c>
      <c r="M12" s="40">
        <v>60</v>
      </c>
      <c r="N12" s="156">
        <v>80</v>
      </c>
      <c r="O12" s="160">
        <f t="shared" si="0"/>
        <v>200</v>
      </c>
      <c r="P12" s="69">
        <f t="shared" si="1"/>
        <v>1</v>
      </c>
      <c r="Q12" s="84">
        <v>1</v>
      </c>
      <c r="R12" s="60"/>
    </row>
    <row r="13" spans="1:18" ht="25.5" customHeight="1">
      <c r="A13" s="6" t="s">
        <v>57</v>
      </c>
      <c r="B13" s="3" t="s">
        <v>58</v>
      </c>
      <c r="C13" s="4">
        <v>2</v>
      </c>
      <c r="D13" s="6" t="s">
        <v>15</v>
      </c>
      <c r="E13" s="3" t="s">
        <v>9</v>
      </c>
      <c r="F13" s="3" t="s">
        <v>10</v>
      </c>
      <c r="G13" s="3"/>
      <c r="H13" s="4"/>
      <c r="I13" s="6" t="s">
        <v>9</v>
      </c>
      <c r="J13" s="7" t="s">
        <v>10</v>
      </c>
      <c r="K13" s="114">
        <v>20</v>
      </c>
      <c r="L13" s="40">
        <v>40</v>
      </c>
      <c r="M13" s="40">
        <v>60</v>
      </c>
      <c r="N13" s="156">
        <v>80</v>
      </c>
      <c r="O13" s="160">
        <f t="shared" si="0"/>
        <v>200</v>
      </c>
      <c r="P13" s="69">
        <f t="shared" si="1"/>
        <v>1</v>
      </c>
      <c r="Q13" s="84">
        <v>1</v>
      </c>
      <c r="R13" s="60"/>
    </row>
    <row r="14" spans="1:18" ht="25.5" customHeight="1">
      <c r="A14" s="6" t="s">
        <v>59</v>
      </c>
      <c r="B14" s="3" t="s">
        <v>60</v>
      </c>
      <c r="C14" s="4">
        <v>2</v>
      </c>
      <c r="D14" s="6" t="s">
        <v>15</v>
      </c>
      <c r="E14" s="3" t="s">
        <v>9</v>
      </c>
      <c r="F14" s="3" t="s">
        <v>10</v>
      </c>
      <c r="G14" s="3"/>
      <c r="H14" s="4"/>
      <c r="I14" s="6" t="s">
        <v>9</v>
      </c>
      <c r="J14" s="7" t="s">
        <v>10</v>
      </c>
      <c r="K14" s="114">
        <v>20</v>
      </c>
      <c r="L14" s="40">
        <v>40</v>
      </c>
      <c r="M14" s="40">
        <v>60</v>
      </c>
      <c r="N14" s="156">
        <v>80</v>
      </c>
      <c r="O14" s="160">
        <f t="shared" si="0"/>
        <v>200</v>
      </c>
      <c r="P14" s="69">
        <f t="shared" si="1"/>
        <v>1</v>
      </c>
      <c r="Q14" s="84">
        <v>1</v>
      </c>
      <c r="R14" s="60"/>
    </row>
    <row r="15" spans="1:18" ht="25.5" customHeight="1">
      <c r="A15" s="8" t="s">
        <v>19</v>
      </c>
      <c r="B15" s="5" t="s">
        <v>61</v>
      </c>
      <c r="C15" s="10">
        <v>2</v>
      </c>
      <c r="D15" s="8" t="s">
        <v>62</v>
      </c>
      <c r="E15" s="5" t="s">
        <v>11</v>
      </c>
      <c r="F15" s="5" t="s">
        <v>12</v>
      </c>
      <c r="G15" s="5" t="s">
        <v>17</v>
      </c>
      <c r="H15" s="10" t="s">
        <v>18</v>
      </c>
      <c r="I15" s="8" t="s">
        <v>11</v>
      </c>
      <c r="J15" s="9" t="s">
        <v>12</v>
      </c>
      <c r="K15" s="114">
        <v>20</v>
      </c>
      <c r="L15" s="40">
        <v>40</v>
      </c>
      <c r="M15" s="40">
        <v>60</v>
      </c>
      <c r="N15" s="156">
        <v>80</v>
      </c>
      <c r="O15" s="160">
        <f t="shared" si="0"/>
        <v>200</v>
      </c>
      <c r="P15" s="69">
        <f t="shared" si="1"/>
        <v>1</v>
      </c>
      <c r="Q15" s="84">
        <v>1</v>
      </c>
      <c r="R15" s="60"/>
    </row>
    <row r="16" spans="1:18" ht="25.5" customHeight="1">
      <c r="A16" s="6" t="s">
        <v>16</v>
      </c>
      <c r="B16" s="3" t="s">
        <v>63</v>
      </c>
      <c r="C16" s="4">
        <v>2</v>
      </c>
      <c r="D16" s="6" t="s">
        <v>64</v>
      </c>
      <c r="E16" s="3"/>
      <c r="F16" s="3"/>
      <c r="G16" s="3"/>
      <c r="H16" s="4"/>
      <c r="I16" s="6"/>
      <c r="J16" s="7"/>
      <c r="K16" s="114">
        <v>20</v>
      </c>
      <c r="L16" s="40">
        <v>40</v>
      </c>
      <c r="M16" s="40">
        <v>60</v>
      </c>
      <c r="N16" s="156">
        <v>80</v>
      </c>
      <c r="O16" s="160">
        <f t="shared" si="0"/>
        <v>200</v>
      </c>
      <c r="P16" s="69">
        <f t="shared" si="1"/>
        <v>1</v>
      </c>
      <c r="Q16" s="84">
        <v>1</v>
      </c>
      <c r="R16" s="60"/>
    </row>
    <row r="17" spans="1:18" ht="25.5" customHeight="1" hidden="1">
      <c r="A17" s="6" t="s">
        <v>65</v>
      </c>
      <c r="B17" s="3" t="s">
        <v>66</v>
      </c>
      <c r="C17" s="4">
        <v>2</v>
      </c>
      <c r="D17" s="6" t="s">
        <v>67</v>
      </c>
      <c r="E17" s="3" t="s">
        <v>11</v>
      </c>
      <c r="F17" s="3" t="s">
        <v>12</v>
      </c>
      <c r="G17" s="3"/>
      <c r="H17" s="4"/>
      <c r="I17" s="6" t="s">
        <v>68</v>
      </c>
      <c r="J17" s="7" t="s">
        <v>69</v>
      </c>
      <c r="K17" s="114"/>
      <c r="L17" s="40"/>
      <c r="M17" s="40"/>
      <c r="N17" s="156"/>
      <c r="O17" s="160">
        <f t="shared" si="0"/>
        <v>0</v>
      </c>
      <c r="P17" s="69">
        <f t="shared" si="1"/>
        <v>0</v>
      </c>
      <c r="Q17" s="84"/>
      <c r="R17" s="60"/>
    </row>
    <row r="18" spans="1:18" ht="25.5" customHeight="1" hidden="1">
      <c r="A18" s="6"/>
      <c r="B18" s="3"/>
      <c r="C18" s="4"/>
      <c r="D18" s="6"/>
      <c r="E18" s="3"/>
      <c r="F18" s="3"/>
      <c r="G18" s="3"/>
      <c r="H18" s="4"/>
      <c r="I18" s="6"/>
      <c r="J18" s="7"/>
      <c r="K18" s="114"/>
      <c r="L18" s="154"/>
      <c r="M18" s="154"/>
      <c r="N18" s="157"/>
      <c r="O18" s="161">
        <f>SUM(L18:N18)</f>
        <v>0</v>
      </c>
      <c r="P18" s="69">
        <f t="shared" si="1"/>
        <v>0</v>
      </c>
      <c r="Q18" s="118"/>
      <c r="R18" s="60"/>
    </row>
    <row r="19" spans="1:18" ht="25.5" customHeight="1" hidden="1">
      <c r="A19" s="6"/>
      <c r="B19" s="3"/>
      <c r="C19" s="4"/>
      <c r="D19" s="6"/>
      <c r="E19" s="3"/>
      <c r="F19" s="3"/>
      <c r="G19" s="3"/>
      <c r="H19" s="4"/>
      <c r="I19" s="6"/>
      <c r="J19" s="7"/>
      <c r="K19" s="114"/>
      <c r="L19" s="40"/>
      <c r="M19" s="40"/>
      <c r="N19" s="156"/>
      <c r="O19" s="160">
        <f>SUM(L19:N19)</f>
        <v>0</v>
      </c>
      <c r="P19" s="69">
        <f t="shared" si="1"/>
        <v>0</v>
      </c>
      <c r="Q19" s="84"/>
      <c r="R19" s="60"/>
    </row>
    <row r="20" spans="1:18" ht="25.5" customHeight="1" hidden="1" thickBot="1">
      <c r="A20" s="11"/>
      <c r="B20" s="12"/>
      <c r="C20" s="14"/>
      <c r="D20" s="11"/>
      <c r="E20" s="12"/>
      <c r="F20" s="12"/>
      <c r="G20" s="12"/>
      <c r="H20" s="14"/>
      <c r="I20" s="11"/>
      <c r="J20" s="13"/>
      <c r="K20" s="131"/>
      <c r="L20" s="42"/>
      <c r="M20" s="42"/>
      <c r="N20" s="158"/>
      <c r="O20" s="162">
        <f>SUM(L20:N20)</f>
        <v>0</v>
      </c>
      <c r="P20" s="70">
        <f t="shared" si="1"/>
        <v>0</v>
      </c>
      <c r="Q20" s="163"/>
      <c r="R20" s="60"/>
    </row>
    <row r="21" spans="1:18" s="51" customFormat="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3"/>
      <c r="P21" s="33"/>
      <c r="Q21" s="33"/>
      <c r="R21" s="33"/>
    </row>
  </sheetData>
  <sheetProtection password="CE88" sheet="1" objects="1" scenarios="1"/>
  <mergeCells count="2">
    <mergeCell ref="A1:Q1"/>
    <mergeCell ref="A7:Q7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O18:O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R1" sqref="R1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4" width="4.00390625" style="1" customWidth="1"/>
    <col min="15" max="15" width="10.28125" style="2" customWidth="1"/>
    <col min="16" max="16" width="9.57421875" style="2" customWidth="1"/>
    <col min="17" max="17" width="10.00390625" style="2" customWidth="1"/>
    <col min="18" max="18" width="10.8515625" style="2" customWidth="1"/>
    <col min="19" max="16384" width="9.140625" style="1" customWidth="1"/>
  </cols>
  <sheetData>
    <row r="1" spans="1:20" ht="38.25" customHeight="1" thickBot="1">
      <c r="A1" s="209" t="s">
        <v>72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/>
      <c r="R1" s="50"/>
      <c r="S1" s="50"/>
      <c r="T1" s="51"/>
    </row>
    <row r="2" spans="1:18" ht="51" customHeight="1" thickBot="1">
      <c r="A2" s="97" t="s">
        <v>0</v>
      </c>
      <c r="B2" s="98" t="s">
        <v>1</v>
      </c>
      <c r="C2" s="99" t="s">
        <v>20</v>
      </c>
      <c r="D2" s="93" t="s">
        <v>2</v>
      </c>
      <c r="E2" s="100" t="s">
        <v>3</v>
      </c>
      <c r="F2" s="100" t="s">
        <v>4</v>
      </c>
      <c r="G2" s="100" t="s">
        <v>5</v>
      </c>
      <c r="H2" s="101" t="s">
        <v>6</v>
      </c>
      <c r="I2" s="93" t="s">
        <v>7</v>
      </c>
      <c r="J2" s="94" t="s">
        <v>8</v>
      </c>
      <c r="K2" s="129" t="s">
        <v>21</v>
      </c>
      <c r="L2" s="129" t="s">
        <v>22</v>
      </c>
      <c r="M2" s="129" t="s">
        <v>23</v>
      </c>
      <c r="N2" s="102"/>
      <c r="O2" s="103" t="s">
        <v>25</v>
      </c>
      <c r="P2" s="104" t="s">
        <v>42</v>
      </c>
      <c r="Q2" s="55" t="s">
        <v>26</v>
      </c>
      <c r="R2" s="20"/>
    </row>
    <row r="3" spans="1:18" ht="25.5" customHeight="1" thickBot="1">
      <c r="A3" s="35" t="s">
        <v>43</v>
      </c>
      <c r="B3" s="36" t="s">
        <v>12</v>
      </c>
      <c r="C3" s="37">
        <v>1</v>
      </c>
      <c r="D3" s="35" t="s">
        <v>44</v>
      </c>
      <c r="E3" s="36" t="s">
        <v>17</v>
      </c>
      <c r="F3" s="36" t="s">
        <v>18</v>
      </c>
      <c r="G3" s="36" t="s">
        <v>11</v>
      </c>
      <c r="H3" s="37" t="s">
        <v>12</v>
      </c>
      <c r="I3" s="35" t="s">
        <v>11</v>
      </c>
      <c r="J3" s="56" t="s">
        <v>12</v>
      </c>
      <c r="K3" s="71">
        <v>20</v>
      </c>
      <c r="L3" s="38">
        <v>40</v>
      </c>
      <c r="M3" s="38">
        <v>60</v>
      </c>
      <c r="N3" s="115"/>
      <c r="O3" s="57">
        <f>SUM(K3:M3)</f>
        <v>120</v>
      </c>
      <c r="P3" s="68">
        <f>O3*100/120/100</f>
        <v>1</v>
      </c>
      <c r="Q3" s="81">
        <v>1</v>
      </c>
      <c r="R3" s="60"/>
    </row>
    <row r="4" spans="1:18" ht="25.5" customHeight="1" hidden="1">
      <c r="A4" s="8"/>
      <c r="B4" s="5"/>
      <c r="C4" s="10"/>
      <c r="D4" s="8"/>
      <c r="E4" s="5"/>
      <c r="F4" s="5"/>
      <c r="G4" s="5"/>
      <c r="H4" s="10"/>
      <c r="I4" s="8"/>
      <c r="J4" s="9"/>
      <c r="K4" s="72"/>
      <c r="L4" s="40"/>
      <c r="M4" s="40"/>
      <c r="N4" s="164"/>
      <c r="O4" s="61">
        <f>SUM(K4:N4)</f>
        <v>0</v>
      </c>
      <c r="P4" s="69">
        <f>O4*100/120/100</f>
        <v>0</v>
      </c>
      <c r="Q4" s="82"/>
      <c r="R4" s="60"/>
    </row>
    <row r="5" spans="1:18" ht="25.5" customHeight="1" hidden="1" thickBot="1">
      <c r="A5" s="95"/>
      <c r="B5" s="105"/>
      <c r="C5" s="106"/>
      <c r="D5" s="95"/>
      <c r="E5" s="105"/>
      <c r="F5" s="105"/>
      <c r="G5" s="105"/>
      <c r="H5" s="106"/>
      <c r="I5" s="95"/>
      <c r="J5" s="96"/>
      <c r="K5" s="107"/>
      <c r="L5" s="42"/>
      <c r="M5" s="42"/>
      <c r="N5" s="165"/>
      <c r="O5" s="63">
        <f>SUM(K5:N5)</f>
        <v>0</v>
      </c>
      <c r="P5" s="70">
        <f>O5*100/120/100</f>
        <v>0</v>
      </c>
      <c r="Q5" s="130"/>
      <c r="R5" s="60"/>
    </row>
    <row r="6" spans="1:19" s="51" customFormat="1" ht="39.75" customHeight="1" thickBot="1">
      <c r="A6" s="209" t="s">
        <v>73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  <c r="R6" s="66"/>
      <c r="S6" s="66"/>
    </row>
    <row r="7" spans="1:18" ht="51" customHeight="1" thickBot="1">
      <c r="A7" s="168" t="s">
        <v>0</v>
      </c>
      <c r="B7" s="169" t="s">
        <v>1</v>
      </c>
      <c r="C7" s="170" t="s">
        <v>20</v>
      </c>
      <c r="D7" s="171" t="s">
        <v>2</v>
      </c>
      <c r="E7" s="169" t="s">
        <v>3</v>
      </c>
      <c r="F7" s="169" t="s">
        <v>4</v>
      </c>
      <c r="G7" s="169" t="s">
        <v>5</v>
      </c>
      <c r="H7" s="172" t="s">
        <v>6</v>
      </c>
      <c r="I7" s="168" t="s">
        <v>7</v>
      </c>
      <c r="J7" s="173" t="s">
        <v>8</v>
      </c>
      <c r="K7" s="175" t="s">
        <v>21</v>
      </c>
      <c r="L7" s="176" t="s">
        <v>22</v>
      </c>
      <c r="M7" s="176" t="s">
        <v>23</v>
      </c>
      <c r="N7" s="177" t="s">
        <v>24</v>
      </c>
      <c r="O7" s="174" t="s">
        <v>25</v>
      </c>
      <c r="P7" s="67" t="s">
        <v>42</v>
      </c>
      <c r="Q7" s="67" t="s">
        <v>26</v>
      </c>
      <c r="R7" s="20"/>
    </row>
    <row r="8" spans="1:18" ht="25.5" customHeight="1">
      <c r="A8" s="35" t="s">
        <v>16</v>
      </c>
      <c r="B8" s="36" t="s">
        <v>63</v>
      </c>
      <c r="C8" s="37">
        <v>2</v>
      </c>
      <c r="D8" s="35" t="s">
        <v>64</v>
      </c>
      <c r="E8" s="36"/>
      <c r="F8" s="36"/>
      <c r="G8" s="36"/>
      <c r="H8" s="37"/>
      <c r="I8" s="35"/>
      <c r="J8" s="56"/>
      <c r="K8" s="71">
        <v>20</v>
      </c>
      <c r="L8" s="38">
        <v>40</v>
      </c>
      <c r="M8" s="38">
        <v>60</v>
      </c>
      <c r="N8" s="75">
        <v>80</v>
      </c>
      <c r="O8" s="74">
        <f aca="true" t="shared" si="0" ref="O8:O16">SUM(K8:N8)</f>
        <v>200</v>
      </c>
      <c r="P8" s="68">
        <f aca="true" t="shared" si="1" ref="P8:P16">O8*100/200/100</f>
        <v>1</v>
      </c>
      <c r="Q8" s="83">
        <v>1</v>
      </c>
      <c r="R8" s="60"/>
    </row>
    <row r="9" spans="1:18" ht="25.5" customHeight="1">
      <c r="A9" s="6" t="s">
        <v>55</v>
      </c>
      <c r="B9" s="3" t="s">
        <v>56</v>
      </c>
      <c r="C9" s="4">
        <v>2</v>
      </c>
      <c r="D9" s="6" t="s">
        <v>15</v>
      </c>
      <c r="E9" s="3" t="s">
        <v>9</v>
      </c>
      <c r="F9" s="3" t="s">
        <v>10</v>
      </c>
      <c r="G9" s="3"/>
      <c r="H9" s="4"/>
      <c r="I9" s="6" t="s">
        <v>9</v>
      </c>
      <c r="J9" s="7" t="s">
        <v>10</v>
      </c>
      <c r="K9" s="72">
        <v>20</v>
      </c>
      <c r="L9" s="40">
        <v>40</v>
      </c>
      <c r="M9" s="40">
        <v>60</v>
      </c>
      <c r="N9" s="76">
        <v>80</v>
      </c>
      <c r="O9" s="78">
        <f t="shared" si="0"/>
        <v>200</v>
      </c>
      <c r="P9" s="69">
        <f t="shared" si="1"/>
        <v>1</v>
      </c>
      <c r="Q9" s="84">
        <v>1</v>
      </c>
      <c r="R9" s="60"/>
    </row>
    <row r="10" spans="1:18" ht="25.5" customHeight="1">
      <c r="A10" s="6" t="s">
        <v>57</v>
      </c>
      <c r="B10" s="3" t="s">
        <v>58</v>
      </c>
      <c r="C10" s="4">
        <v>2</v>
      </c>
      <c r="D10" s="6" t="s">
        <v>15</v>
      </c>
      <c r="E10" s="3" t="s">
        <v>9</v>
      </c>
      <c r="F10" s="3" t="s">
        <v>10</v>
      </c>
      <c r="G10" s="3"/>
      <c r="H10" s="4"/>
      <c r="I10" s="6" t="s">
        <v>9</v>
      </c>
      <c r="J10" s="7" t="s">
        <v>10</v>
      </c>
      <c r="K10" s="72">
        <v>20</v>
      </c>
      <c r="L10" s="40">
        <v>40</v>
      </c>
      <c r="M10" s="40">
        <v>60</v>
      </c>
      <c r="N10" s="76">
        <v>80</v>
      </c>
      <c r="O10" s="78">
        <f t="shared" si="0"/>
        <v>200</v>
      </c>
      <c r="P10" s="69">
        <f t="shared" si="1"/>
        <v>1</v>
      </c>
      <c r="Q10" s="84">
        <v>1</v>
      </c>
      <c r="R10" s="60"/>
    </row>
    <row r="11" spans="1:18" ht="25.5" customHeight="1">
      <c r="A11" s="8" t="s">
        <v>49</v>
      </c>
      <c r="B11" s="5" t="s">
        <v>50</v>
      </c>
      <c r="C11" s="10">
        <v>2</v>
      </c>
      <c r="D11" s="8" t="s">
        <v>51</v>
      </c>
      <c r="E11" s="5" t="s">
        <v>13</v>
      </c>
      <c r="F11" s="5" t="s">
        <v>14</v>
      </c>
      <c r="G11" s="5" t="s">
        <v>11</v>
      </c>
      <c r="H11" s="10" t="s">
        <v>12</v>
      </c>
      <c r="I11" s="8" t="s">
        <v>52</v>
      </c>
      <c r="J11" s="9" t="s">
        <v>50</v>
      </c>
      <c r="K11" s="72">
        <v>20</v>
      </c>
      <c r="L11" s="40">
        <v>40</v>
      </c>
      <c r="M11" s="40">
        <v>60</v>
      </c>
      <c r="N11" s="76">
        <v>80</v>
      </c>
      <c r="O11" s="78">
        <f t="shared" si="0"/>
        <v>200</v>
      </c>
      <c r="P11" s="69">
        <f t="shared" si="1"/>
        <v>1</v>
      </c>
      <c r="Q11" s="84">
        <v>1</v>
      </c>
      <c r="R11" s="60"/>
    </row>
    <row r="12" spans="1:18" ht="25.5" customHeight="1">
      <c r="A12" s="6" t="s">
        <v>45</v>
      </c>
      <c r="B12" s="3" t="s">
        <v>46</v>
      </c>
      <c r="C12" s="4">
        <v>2</v>
      </c>
      <c r="D12" s="6" t="s">
        <v>47</v>
      </c>
      <c r="E12" s="3" t="s">
        <v>11</v>
      </c>
      <c r="F12" s="3" t="s">
        <v>12</v>
      </c>
      <c r="G12" s="3"/>
      <c r="H12" s="4"/>
      <c r="I12" s="6" t="s">
        <v>48</v>
      </c>
      <c r="J12" s="7" t="s">
        <v>46</v>
      </c>
      <c r="K12" s="72">
        <v>20</v>
      </c>
      <c r="L12" s="40">
        <v>40</v>
      </c>
      <c r="M12" s="40">
        <v>60</v>
      </c>
      <c r="N12" s="76">
        <v>80</v>
      </c>
      <c r="O12" s="78">
        <f t="shared" si="0"/>
        <v>200</v>
      </c>
      <c r="P12" s="69">
        <f t="shared" si="1"/>
        <v>1</v>
      </c>
      <c r="Q12" s="84">
        <v>1</v>
      </c>
      <c r="R12" s="60"/>
    </row>
    <row r="13" spans="1:18" ht="25.5" customHeight="1">
      <c r="A13" s="8" t="s">
        <v>65</v>
      </c>
      <c r="B13" s="5" t="s">
        <v>66</v>
      </c>
      <c r="C13" s="10">
        <v>2</v>
      </c>
      <c r="D13" s="8" t="s">
        <v>67</v>
      </c>
      <c r="E13" s="5" t="s">
        <v>11</v>
      </c>
      <c r="F13" s="5" t="s">
        <v>12</v>
      </c>
      <c r="G13" s="5"/>
      <c r="H13" s="10"/>
      <c r="I13" s="8" t="s">
        <v>68</v>
      </c>
      <c r="J13" s="9" t="s">
        <v>69</v>
      </c>
      <c r="K13" s="72">
        <v>20</v>
      </c>
      <c r="L13" s="40">
        <v>40</v>
      </c>
      <c r="M13" s="40">
        <v>60</v>
      </c>
      <c r="N13" s="76">
        <v>80</v>
      </c>
      <c r="O13" s="78">
        <f t="shared" si="0"/>
        <v>200</v>
      </c>
      <c r="P13" s="69">
        <f t="shared" si="1"/>
        <v>1</v>
      </c>
      <c r="Q13" s="84">
        <v>1</v>
      </c>
      <c r="R13" s="60"/>
    </row>
    <row r="14" spans="1:18" ht="25.5" customHeight="1">
      <c r="A14" s="6" t="s">
        <v>19</v>
      </c>
      <c r="B14" s="3" t="s">
        <v>61</v>
      </c>
      <c r="C14" s="4">
        <v>2</v>
      </c>
      <c r="D14" s="6" t="s">
        <v>62</v>
      </c>
      <c r="E14" s="3" t="s">
        <v>11</v>
      </c>
      <c r="F14" s="3" t="s">
        <v>12</v>
      </c>
      <c r="G14" s="3" t="s">
        <v>17</v>
      </c>
      <c r="H14" s="4" t="s">
        <v>18</v>
      </c>
      <c r="I14" s="6" t="s">
        <v>11</v>
      </c>
      <c r="J14" s="7" t="s">
        <v>12</v>
      </c>
      <c r="K14" s="72">
        <v>20</v>
      </c>
      <c r="L14" s="40">
        <v>40</v>
      </c>
      <c r="M14" s="40">
        <v>50</v>
      </c>
      <c r="N14" s="76">
        <v>80</v>
      </c>
      <c r="O14" s="78">
        <f t="shared" si="0"/>
        <v>190</v>
      </c>
      <c r="P14" s="69">
        <f t="shared" si="1"/>
        <v>0.95</v>
      </c>
      <c r="Q14" s="84">
        <v>7</v>
      </c>
      <c r="R14" s="60"/>
    </row>
    <row r="15" spans="1:18" ht="25.5" customHeight="1">
      <c r="A15" s="6" t="s">
        <v>53</v>
      </c>
      <c r="B15" s="3" t="s">
        <v>54</v>
      </c>
      <c r="C15" s="4">
        <v>2</v>
      </c>
      <c r="D15" s="6" t="s">
        <v>15</v>
      </c>
      <c r="E15" s="3" t="s">
        <v>9</v>
      </c>
      <c r="F15" s="3" t="s">
        <v>10</v>
      </c>
      <c r="G15" s="3"/>
      <c r="H15" s="4"/>
      <c r="I15" s="6" t="s">
        <v>9</v>
      </c>
      <c r="J15" s="7" t="s">
        <v>10</v>
      </c>
      <c r="K15" s="72">
        <v>20</v>
      </c>
      <c r="L15" s="40">
        <v>40</v>
      </c>
      <c r="M15" s="40">
        <v>60</v>
      </c>
      <c r="N15" s="76">
        <v>70</v>
      </c>
      <c r="O15" s="78">
        <f t="shared" si="0"/>
        <v>190</v>
      </c>
      <c r="P15" s="69">
        <f t="shared" si="1"/>
        <v>0.95</v>
      </c>
      <c r="Q15" s="84">
        <v>7</v>
      </c>
      <c r="R15" s="60"/>
    </row>
    <row r="16" spans="1:18" ht="25.5" customHeight="1" hidden="1">
      <c r="A16" s="6" t="s">
        <v>59</v>
      </c>
      <c r="B16" s="3" t="s">
        <v>60</v>
      </c>
      <c r="C16" s="4">
        <v>2</v>
      </c>
      <c r="D16" s="6" t="s">
        <v>15</v>
      </c>
      <c r="E16" s="3" t="s">
        <v>9</v>
      </c>
      <c r="F16" s="3" t="s">
        <v>10</v>
      </c>
      <c r="G16" s="3"/>
      <c r="H16" s="4"/>
      <c r="I16" s="6" t="s">
        <v>9</v>
      </c>
      <c r="J16" s="7" t="s">
        <v>10</v>
      </c>
      <c r="K16" s="72"/>
      <c r="L16" s="40"/>
      <c r="M16" s="40"/>
      <c r="N16" s="76"/>
      <c r="O16" s="78">
        <f t="shared" si="0"/>
        <v>0</v>
      </c>
      <c r="P16" s="69">
        <f t="shared" si="1"/>
        <v>0</v>
      </c>
      <c r="Q16" s="84"/>
      <c r="R16" s="60"/>
    </row>
    <row r="17" spans="1:18" ht="25.5" customHeight="1" hidden="1">
      <c r="A17" s="8"/>
      <c r="B17" s="5"/>
      <c r="C17" s="10"/>
      <c r="D17" s="8"/>
      <c r="E17" s="5"/>
      <c r="F17" s="5"/>
      <c r="G17" s="5"/>
      <c r="H17" s="10"/>
      <c r="I17" s="8"/>
      <c r="J17" s="9"/>
      <c r="K17" s="72"/>
      <c r="L17" s="40"/>
      <c r="M17" s="40"/>
      <c r="N17" s="76"/>
      <c r="O17" s="116">
        <f>SUM(L17:N17)</f>
        <v>0</v>
      </c>
      <c r="P17" s="117">
        <f>O17*100/280/100</f>
        <v>0</v>
      </c>
      <c r="Q17" s="118"/>
      <c r="R17" s="60"/>
    </row>
    <row r="18" spans="1:18" ht="25.5" customHeight="1" hidden="1">
      <c r="A18" s="6"/>
      <c r="B18" s="3"/>
      <c r="C18" s="4"/>
      <c r="D18" s="6"/>
      <c r="E18" s="3"/>
      <c r="F18" s="3"/>
      <c r="G18" s="3"/>
      <c r="H18" s="4"/>
      <c r="I18" s="6"/>
      <c r="J18" s="7"/>
      <c r="K18" s="72"/>
      <c r="L18" s="40"/>
      <c r="M18" s="40"/>
      <c r="N18" s="76"/>
      <c r="O18" s="78">
        <f>SUM(L18:N18)</f>
        <v>0</v>
      </c>
      <c r="P18" s="69">
        <f>O18*100/280/100</f>
        <v>0</v>
      </c>
      <c r="Q18" s="73"/>
      <c r="R18" s="60"/>
    </row>
    <row r="19" spans="1:18" ht="25.5" customHeight="1" hidden="1" thickBot="1">
      <c r="A19" s="11"/>
      <c r="B19" s="12"/>
      <c r="C19" s="14"/>
      <c r="D19" s="11"/>
      <c r="E19" s="12"/>
      <c r="F19" s="12"/>
      <c r="G19" s="12"/>
      <c r="H19" s="14"/>
      <c r="I19" s="11"/>
      <c r="J19" s="13"/>
      <c r="K19" s="107"/>
      <c r="L19" s="42"/>
      <c r="M19" s="42"/>
      <c r="N19" s="77"/>
      <c r="O19" s="79">
        <f>SUM(L19:N19)</f>
        <v>0</v>
      </c>
      <c r="P19" s="70">
        <f>O19*100/280/100</f>
        <v>0</v>
      </c>
      <c r="Q19" s="112"/>
      <c r="R19" s="60"/>
    </row>
    <row r="20" spans="1:18" s="51" customFormat="1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32"/>
      <c r="N20" s="32"/>
      <c r="O20" s="33"/>
      <c r="P20" s="33"/>
      <c r="Q20" s="33"/>
      <c r="R20" s="33"/>
    </row>
  </sheetData>
  <sheetProtection password="CE88" sheet="1" objects="1" scenarios="1"/>
  <mergeCells count="2">
    <mergeCell ref="A6:Q6"/>
    <mergeCell ref="A1:Q1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D3" sqref="D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4" width="4.00390625" style="1" customWidth="1"/>
    <col min="15" max="15" width="10.28125" style="2" customWidth="1"/>
    <col min="16" max="16" width="9.57421875" style="2" customWidth="1"/>
    <col min="17" max="17" width="10.00390625" style="2" customWidth="1"/>
    <col min="18" max="18" width="10.8515625" style="2" customWidth="1"/>
    <col min="19" max="16384" width="9.140625" style="1" customWidth="1"/>
  </cols>
  <sheetData>
    <row r="1" spans="1:20" ht="38.25" customHeight="1" thickBot="1">
      <c r="A1" s="209" t="s">
        <v>72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/>
      <c r="R1" s="50"/>
      <c r="S1" s="50"/>
      <c r="T1" s="51"/>
    </row>
    <row r="2" spans="1:18" ht="51" customHeight="1" thickBot="1">
      <c r="A2" s="97" t="s">
        <v>0</v>
      </c>
      <c r="B2" s="98" t="s">
        <v>1</v>
      </c>
      <c r="C2" s="99" t="s">
        <v>20</v>
      </c>
      <c r="D2" s="93" t="s">
        <v>2</v>
      </c>
      <c r="E2" s="100" t="s">
        <v>3</v>
      </c>
      <c r="F2" s="100" t="s">
        <v>4</v>
      </c>
      <c r="G2" s="100" t="s">
        <v>5</v>
      </c>
      <c r="H2" s="101" t="s">
        <v>6</v>
      </c>
      <c r="I2" s="93" t="s">
        <v>7</v>
      </c>
      <c r="J2" s="94" t="s">
        <v>8</v>
      </c>
      <c r="K2" s="129" t="s">
        <v>21</v>
      </c>
      <c r="L2" s="129" t="s">
        <v>22</v>
      </c>
      <c r="M2" s="129" t="s">
        <v>23</v>
      </c>
      <c r="N2" s="110"/>
      <c r="O2" s="103" t="s">
        <v>25</v>
      </c>
      <c r="P2" s="111" t="s">
        <v>42</v>
      </c>
      <c r="Q2" s="80" t="s">
        <v>26</v>
      </c>
      <c r="R2" s="20"/>
    </row>
    <row r="3" spans="1:18" ht="25.5" customHeight="1">
      <c r="A3" s="35" t="s">
        <v>43</v>
      </c>
      <c r="B3" s="36" t="s">
        <v>12</v>
      </c>
      <c r="C3" s="37">
        <v>1</v>
      </c>
      <c r="D3" s="35" t="s">
        <v>44</v>
      </c>
      <c r="E3" s="36" t="s">
        <v>17</v>
      </c>
      <c r="F3" s="36" t="s">
        <v>18</v>
      </c>
      <c r="G3" s="36" t="s">
        <v>11</v>
      </c>
      <c r="H3" s="37" t="s">
        <v>12</v>
      </c>
      <c r="I3" s="35" t="s">
        <v>11</v>
      </c>
      <c r="J3" s="56" t="s">
        <v>12</v>
      </c>
      <c r="K3" s="71">
        <v>20</v>
      </c>
      <c r="L3" s="38">
        <v>40</v>
      </c>
      <c r="M3" s="38">
        <v>0</v>
      </c>
      <c r="N3" s="115"/>
      <c r="O3" s="57">
        <f>SUM(K3:M3)</f>
        <v>60</v>
      </c>
      <c r="P3" s="68">
        <f>O3*100/120/100</f>
        <v>0.5</v>
      </c>
      <c r="Q3" s="83">
        <v>1</v>
      </c>
      <c r="R3" s="60"/>
    </row>
    <row r="4" spans="1:18" ht="25.5" customHeight="1" hidden="1">
      <c r="A4" s="8"/>
      <c r="B4" s="5"/>
      <c r="C4" s="10"/>
      <c r="D4" s="8"/>
      <c r="E4" s="5"/>
      <c r="F4" s="5"/>
      <c r="G4" s="5"/>
      <c r="H4" s="10"/>
      <c r="I4" s="8"/>
      <c r="J4" s="9"/>
      <c r="K4" s="72"/>
      <c r="L4" s="40"/>
      <c r="M4" s="40"/>
      <c r="N4" s="164"/>
      <c r="O4" s="61">
        <f>SUM(K4:M4)</f>
        <v>0</v>
      </c>
      <c r="P4" s="69">
        <f>O4*100/120/100</f>
        <v>0</v>
      </c>
      <c r="Q4" s="84"/>
      <c r="R4" s="60"/>
    </row>
    <row r="5" spans="1:18" ht="25.5" customHeight="1" hidden="1" thickBot="1">
      <c r="A5" s="95"/>
      <c r="B5" s="105"/>
      <c r="C5" s="106"/>
      <c r="D5" s="95"/>
      <c r="E5" s="105"/>
      <c r="F5" s="105"/>
      <c r="G5" s="105"/>
      <c r="H5" s="106"/>
      <c r="I5" s="95"/>
      <c r="J5" s="96"/>
      <c r="K5" s="107"/>
      <c r="L5" s="42"/>
      <c r="M5" s="42"/>
      <c r="N5" s="165"/>
      <c r="O5" s="63">
        <f>SUM(K5:M5)</f>
        <v>0</v>
      </c>
      <c r="P5" s="70">
        <f>O5*100/120/100</f>
        <v>0</v>
      </c>
      <c r="Q5" s="163"/>
      <c r="R5" s="60"/>
    </row>
    <row r="6" spans="1:18" s="65" customFormat="1" ht="12.7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32"/>
      <c r="N6" s="32"/>
      <c r="O6" s="33"/>
      <c r="P6" s="33"/>
      <c r="Q6" s="33"/>
      <c r="R6" s="33"/>
    </row>
    <row r="7" spans="1:19" s="51" customFormat="1" ht="39.75" customHeight="1" thickBot="1">
      <c r="A7" s="209" t="s">
        <v>73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66"/>
      <c r="S7" s="66"/>
    </row>
    <row r="8" spans="1:18" ht="51" customHeight="1" thickBot="1">
      <c r="A8" s="145" t="s">
        <v>0</v>
      </c>
      <c r="B8" s="16" t="s">
        <v>1</v>
      </c>
      <c r="C8" s="17" t="s">
        <v>20</v>
      </c>
      <c r="D8" s="34" t="s">
        <v>2</v>
      </c>
      <c r="E8" s="16" t="s">
        <v>3</v>
      </c>
      <c r="F8" s="16" t="s">
        <v>4</v>
      </c>
      <c r="G8" s="16" t="s">
        <v>5</v>
      </c>
      <c r="H8" s="52" t="s">
        <v>6</v>
      </c>
      <c r="I8" s="97" t="s">
        <v>7</v>
      </c>
      <c r="J8" s="108" t="s">
        <v>8</v>
      </c>
      <c r="K8" s="92" t="s">
        <v>21</v>
      </c>
      <c r="L8" s="92" t="s">
        <v>22</v>
      </c>
      <c r="M8" s="92" t="s">
        <v>23</v>
      </c>
      <c r="N8" s="92" t="s">
        <v>24</v>
      </c>
      <c r="O8" s="199" t="s">
        <v>25</v>
      </c>
      <c r="P8" s="80" t="s">
        <v>42</v>
      </c>
      <c r="Q8" s="67" t="s">
        <v>26</v>
      </c>
      <c r="R8" s="20"/>
    </row>
    <row r="9" spans="1:18" ht="25.5" customHeight="1">
      <c r="A9" s="35" t="s">
        <v>55</v>
      </c>
      <c r="B9" s="36" t="s">
        <v>56</v>
      </c>
      <c r="C9" s="37">
        <v>2</v>
      </c>
      <c r="D9" s="35" t="s">
        <v>15</v>
      </c>
      <c r="E9" s="36" t="s">
        <v>9</v>
      </c>
      <c r="F9" s="36" t="s">
        <v>10</v>
      </c>
      <c r="G9" s="36"/>
      <c r="H9" s="37"/>
      <c r="I9" s="35" t="s">
        <v>9</v>
      </c>
      <c r="J9" s="56" t="s">
        <v>10</v>
      </c>
      <c r="K9" s="113">
        <v>20</v>
      </c>
      <c r="L9" s="38">
        <v>40</v>
      </c>
      <c r="M9" s="38">
        <v>60</v>
      </c>
      <c r="N9" s="155">
        <v>80</v>
      </c>
      <c r="O9" s="132">
        <f aca="true" t="shared" si="0" ref="O9:O20">SUM(K9:N9)</f>
        <v>200</v>
      </c>
      <c r="P9" s="68">
        <f aca="true" t="shared" si="1" ref="P9:P20">O9*100/200/100</f>
        <v>1</v>
      </c>
      <c r="Q9" s="83">
        <v>1</v>
      </c>
      <c r="R9" s="60"/>
    </row>
    <row r="10" spans="1:18" ht="25.5" customHeight="1">
      <c r="A10" s="8" t="s">
        <v>49</v>
      </c>
      <c r="B10" s="5" t="s">
        <v>50</v>
      </c>
      <c r="C10" s="10">
        <v>2</v>
      </c>
      <c r="D10" s="8" t="s">
        <v>51</v>
      </c>
      <c r="E10" s="5" t="s">
        <v>13</v>
      </c>
      <c r="F10" s="5" t="s">
        <v>14</v>
      </c>
      <c r="G10" s="5" t="s">
        <v>11</v>
      </c>
      <c r="H10" s="10" t="s">
        <v>12</v>
      </c>
      <c r="I10" s="8" t="s">
        <v>52</v>
      </c>
      <c r="J10" s="9" t="s">
        <v>50</v>
      </c>
      <c r="K10" s="114">
        <v>20</v>
      </c>
      <c r="L10" s="40">
        <v>40</v>
      </c>
      <c r="M10" s="40">
        <v>60</v>
      </c>
      <c r="N10" s="156">
        <v>80</v>
      </c>
      <c r="O10" s="133">
        <f t="shared" si="0"/>
        <v>200</v>
      </c>
      <c r="P10" s="69">
        <f t="shared" si="1"/>
        <v>1</v>
      </c>
      <c r="Q10" s="84">
        <v>1</v>
      </c>
      <c r="R10" s="60"/>
    </row>
    <row r="11" spans="1:18" ht="25.5" customHeight="1">
      <c r="A11" s="6" t="s">
        <v>53</v>
      </c>
      <c r="B11" s="3" t="s">
        <v>54</v>
      </c>
      <c r="C11" s="4">
        <v>2</v>
      </c>
      <c r="D11" s="6" t="s">
        <v>15</v>
      </c>
      <c r="E11" s="3" t="s">
        <v>9</v>
      </c>
      <c r="F11" s="3" t="s">
        <v>10</v>
      </c>
      <c r="G11" s="3"/>
      <c r="H11" s="4"/>
      <c r="I11" s="6" t="s">
        <v>9</v>
      </c>
      <c r="J11" s="7" t="s">
        <v>10</v>
      </c>
      <c r="K11" s="114">
        <v>17</v>
      </c>
      <c r="L11" s="40">
        <v>40</v>
      </c>
      <c r="M11" s="40">
        <v>60</v>
      </c>
      <c r="N11" s="156">
        <v>80</v>
      </c>
      <c r="O11" s="133">
        <f t="shared" si="0"/>
        <v>197</v>
      </c>
      <c r="P11" s="69">
        <f t="shared" si="1"/>
        <v>0.985</v>
      </c>
      <c r="Q11" s="84">
        <v>3</v>
      </c>
      <c r="R11" s="60"/>
    </row>
    <row r="12" spans="1:18" ht="25.5" customHeight="1">
      <c r="A12" s="6" t="s">
        <v>57</v>
      </c>
      <c r="B12" s="3" t="s">
        <v>58</v>
      </c>
      <c r="C12" s="4">
        <v>2</v>
      </c>
      <c r="D12" s="6" t="s">
        <v>15</v>
      </c>
      <c r="E12" s="3" t="s">
        <v>9</v>
      </c>
      <c r="F12" s="3" t="s">
        <v>10</v>
      </c>
      <c r="G12" s="3"/>
      <c r="H12" s="4"/>
      <c r="I12" s="6" t="s">
        <v>9</v>
      </c>
      <c r="J12" s="7" t="s">
        <v>10</v>
      </c>
      <c r="K12" s="114">
        <v>20</v>
      </c>
      <c r="L12" s="40">
        <v>40</v>
      </c>
      <c r="M12" s="40">
        <v>60</v>
      </c>
      <c r="N12" s="156">
        <v>75</v>
      </c>
      <c r="O12" s="133">
        <f t="shared" si="0"/>
        <v>195</v>
      </c>
      <c r="P12" s="69">
        <f t="shared" si="1"/>
        <v>0.975</v>
      </c>
      <c r="Q12" s="84">
        <v>4</v>
      </c>
      <c r="R12" s="60"/>
    </row>
    <row r="13" spans="1:18" ht="25.5" customHeight="1">
      <c r="A13" s="8" t="s">
        <v>65</v>
      </c>
      <c r="B13" s="5" t="s">
        <v>66</v>
      </c>
      <c r="C13" s="10">
        <v>2</v>
      </c>
      <c r="D13" s="8" t="s">
        <v>67</v>
      </c>
      <c r="E13" s="5" t="s">
        <v>11</v>
      </c>
      <c r="F13" s="5" t="s">
        <v>12</v>
      </c>
      <c r="G13" s="5"/>
      <c r="H13" s="10"/>
      <c r="I13" s="8" t="s">
        <v>68</v>
      </c>
      <c r="J13" s="9" t="s">
        <v>69</v>
      </c>
      <c r="K13" s="114">
        <v>20</v>
      </c>
      <c r="L13" s="40">
        <v>40</v>
      </c>
      <c r="M13" s="40">
        <v>60</v>
      </c>
      <c r="N13" s="156">
        <v>75</v>
      </c>
      <c r="O13" s="133">
        <f t="shared" si="0"/>
        <v>195</v>
      </c>
      <c r="P13" s="69">
        <f t="shared" si="1"/>
        <v>0.975</v>
      </c>
      <c r="Q13" s="84">
        <v>4</v>
      </c>
      <c r="R13" s="60"/>
    </row>
    <row r="14" spans="1:18" ht="25.5" customHeight="1">
      <c r="A14" s="6" t="s">
        <v>19</v>
      </c>
      <c r="B14" s="3" t="s">
        <v>61</v>
      </c>
      <c r="C14" s="4">
        <v>2</v>
      </c>
      <c r="D14" s="6" t="s">
        <v>62</v>
      </c>
      <c r="E14" s="3" t="s">
        <v>11</v>
      </c>
      <c r="F14" s="3" t="s">
        <v>12</v>
      </c>
      <c r="G14" s="3" t="s">
        <v>17</v>
      </c>
      <c r="H14" s="4" t="s">
        <v>18</v>
      </c>
      <c r="I14" s="6" t="s">
        <v>11</v>
      </c>
      <c r="J14" s="7" t="s">
        <v>12</v>
      </c>
      <c r="K14" s="114">
        <v>20</v>
      </c>
      <c r="L14" s="40">
        <v>40</v>
      </c>
      <c r="M14" s="40">
        <v>60</v>
      </c>
      <c r="N14" s="156">
        <v>50</v>
      </c>
      <c r="O14" s="133">
        <f t="shared" si="0"/>
        <v>170</v>
      </c>
      <c r="P14" s="69">
        <f t="shared" si="1"/>
        <v>0.85</v>
      </c>
      <c r="Q14" s="84">
        <v>6</v>
      </c>
      <c r="R14" s="60"/>
    </row>
    <row r="15" spans="1:18" ht="25.5" customHeight="1">
      <c r="A15" s="6" t="s">
        <v>16</v>
      </c>
      <c r="B15" s="3" t="s">
        <v>63</v>
      </c>
      <c r="C15" s="4">
        <v>2</v>
      </c>
      <c r="D15" s="6" t="s">
        <v>64</v>
      </c>
      <c r="E15" s="3"/>
      <c r="F15" s="3"/>
      <c r="G15" s="3"/>
      <c r="H15" s="4"/>
      <c r="I15" s="6"/>
      <c r="J15" s="7"/>
      <c r="K15" s="114">
        <v>20</v>
      </c>
      <c r="L15" s="40">
        <v>40</v>
      </c>
      <c r="M15" s="40">
        <v>60</v>
      </c>
      <c r="N15" s="156">
        <v>40</v>
      </c>
      <c r="O15" s="133">
        <f t="shared" si="0"/>
        <v>160</v>
      </c>
      <c r="P15" s="69">
        <f t="shared" si="1"/>
        <v>0.8</v>
      </c>
      <c r="Q15" s="84">
        <v>7</v>
      </c>
      <c r="R15" s="60"/>
    </row>
    <row r="16" spans="1:18" ht="25.5" customHeight="1">
      <c r="A16" s="6" t="s">
        <v>59</v>
      </c>
      <c r="B16" s="3" t="s">
        <v>60</v>
      </c>
      <c r="C16" s="4">
        <v>2</v>
      </c>
      <c r="D16" s="6" t="s">
        <v>15</v>
      </c>
      <c r="E16" s="3" t="s">
        <v>9</v>
      </c>
      <c r="F16" s="3" t="s">
        <v>10</v>
      </c>
      <c r="G16" s="3"/>
      <c r="H16" s="4"/>
      <c r="I16" s="6" t="s">
        <v>9</v>
      </c>
      <c r="J16" s="7" t="s">
        <v>10</v>
      </c>
      <c r="K16" s="114">
        <v>20</v>
      </c>
      <c r="L16" s="40">
        <v>40</v>
      </c>
      <c r="M16" s="40">
        <v>60</v>
      </c>
      <c r="N16" s="156">
        <v>30</v>
      </c>
      <c r="O16" s="133">
        <f t="shared" si="0"/>
        <v>150</v>
      </c>
      <c r="P16" s="69">
        <f t="shared" si="1"/>
        <v>0.75</v>
      </c>
      <c r="Q16" s="84">
        <v>8</v>
      </c>
      <c r="R16" s="60"/>
    </row>
    <row r="17" spans="1:18" ht="25.5" customHeight="1">
      <c r="A17" s="6" t="s">
        <v>45</v>
      </c>
      <c r="B17" s="3" t="s">
        <v>46</v>
      </c>
      <c r="C17" s="4">
        <v>2</v>
      </c>
      <c r="D17" s="6" t="s">
        <v>47</v>
      </c>
      <c r="E17" s="3" t="s">
        <v>11</v>
      </c>
      <c r="F17" s="3" t="s">
        <v>12</v>
      </c>
      <c r="G17" s="3"/>
      <c r="H17" s="4"/>
      <c r="I17" s="6" t="s">
        <v>48</v>
      </c>
      <c r="J17" s="7" t="s">
        <v>46</v>
      </c>
      <c r="K17" s="114">
        <v>20</v>
      </c>
      <c r="L17" s="40">
        <v>30</v>
      </c>
      <c r="M17" s="40">
        <v>60</v>
      </c>
      <c r="N17" s="156">
        <v>0</v>
      </c>
      <c r="O17" s="133">
        <f t="shared" si="0"/>
        <v>110</v>
      </c>
      <c r="P17" s="69">
        <f t="shared" si="1"/>
        <v>0.55</v>
      </c>
      <c r="Q17" s="84">
        <v>9</v>
      </c>
      <c r="R17" s="60"/>
    </row>
    <row r="18" spans="1:18" ht="25.5" customHeight="1" hidden="1">
      <c r="A18" s="8"/>
      <c r="B18" s="5"/>
      <c r="C18" s="10"/>
      <c r="D18" s="8"/>
      <c r="E18" s="5"/>
      <c r="F18" s="5"/>
      <c r="G18" s="5"/>
      <c r="H18" s="10"/>
      <c r="I18" s="8"/>
      <c r="J18" s="9"/>
      <c r="K18" s="114"/>
      <c r="L18" s="40"/>
      <c r="M18" s="40"/>
      <c r="N18" s="156"/>
      <c r="O18" s="133">
        <f t="shared" si="0"/>
        <v>0</v>
      </c>
      <c r="P18" s="69">
        <f t="shared" si="1"/>
        <v>0</v>
      </c>
      <c r="Q18" s="84"/>
      <c r="R18" s="60"/>
    </row>
    <row r="19" spans="1:18" ht="25.5" customHeight="1" hidden="1">
      <c r="A19" s="6"/>
      <c r="B19" s="3"/>
      <c r="C19" s="4"/>
      <c r="D19" s="6"/>
      <c r="E19" s="3"/>
      <c r="F19" s="3"/>
      <c r="G19" s="3"/>
      <c r="H19" s="4"/>
      <c r="I19" s="6"/>
      <c r="J19" s="7"/>
      <c r="K19" s="114"/>
      <c r="L19" s="40"/>
      <c r="M19" s="40"/>
      <c r="N19" s="156"/>
      <c r="O19" s="133">
        <f t="shared" si="0"/>
        <v>0</v>
      </c>
      <c r="P19" s="69">
        <f t="shared" si="1"/>
        <v>0</v>
      </c>
      <c r="Q19" s="84"/>
      <c r="R19" s="60"/>
    </row>
    <row r="20" spans="1:18" ht="25.5" customHeight="1" hidden="1" thickBot="1">
      <c r="A20" s="11"/>
      <c r="B20" s="12"/>
      <c r="C20" s="14"/>
      <c r="D20" s="11"/>
      <c r="E20" s="12"/>
      <c r="F20" s="12"/>
      <c r="G20" s="12"/>
      <c r="H20" s="14"/>
      <c r="I20" s="11"/>
      <c r="J20" s="13"/>
      <c r="K20" s="131"/>
      <c r="L20" s="42"/>
      <c r="M20" s="42"/>
      <c r="N20" s="158"/>
      <c r="O20" s="134">
        <f t="shared" si="0"/>
        <v>0</v>
      </c>
      <c r="P20" s="70">
        <f t="shared" si="1"/>
        <v>0</v>
      </c>
      <c r="Q20" s="163"/>
      <c r="R20" s="60"/>
    </row>
    <row r="21" spans="1:18" s="51" customFormat="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3"/>
      <c r="P21" s="33"/>
      <c r="Q21" s="33"/>
      <c r="R21" s="33"/>
    </row>
  </sheetData>
  <sheetProtection password="CE88" sheet="1" objects="1" scenarios="1"/>
  <mergeCells count="2">
    <mergeCell ref="A1:Q1"/>
    <mergeCell ref="A7:Q7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P9" sqref="P9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4" width="4.00390625" style="1" customWidth="1"/>
    <col min="15" max="15" width="10.28125" style="2" customWidth="1"/>
    <col min="16" max="16" width="9.57421875" style="2" customWidth="1"/>
    <col min="17" max="17" width="10.00390625" style="2" customWidth="1"/>
    <col min="18" max="18" width="10.8515625" style="2" customWidth="1"/>
    <col min="19" max="16384" width="9.140625" style="1" customWidth="1"/>
  </cols>
  <sheetData>
    <row r="1" spans="1:20" ht="38.25" customHeight="1" thickBot="1">
      <c r="A1" s="209" t="s">
        <v>72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/>
      <c r="R1" s="50"/>
      <c r="S1" s="50"/>
      <c r="T1" s="51"/>
    </row>
    <row r="2" spans="1:18" ht="51" customHeight="1" thickBot="1">
      <c r="A2" s="187" t="s">
        <v>0</v>
      </c>
      <c r="B2" s="97" t="s">
        <v>1</v>
      </c>
      <c r="C2" s="108" t="s">
        <v>20</v>
      </c>
      <c r="D2" s="188" t="s">
        <v>2</v>
      </c>
      <c r="E2" s="100" t="s">
        <v>3</v>
      </c>
      <c r="F2" s="100" t="s">
        <v>4</v>
      </c>
      <c r="G2" s="100" t="s">
        <v>5</v>
      </c>
      <c r="H2" s="101" t="s">
        <v>6</v>
      </c>
      <c r="I2" s="93" t="s">
        <v>7</v>
      </c>
      <c r="J2" s="94" t="s">
        <v>8</v>
      </c>
      <c r="K2" s="129" t="s">
        <v>21</v>
      </c>
      <c r="L2" s="129" t="s">
        <v>22</v>
      </c>
      <c r="M2" s="129" t="s">
        <v>23</v>
      </c>
      <c r="N2" s="138" t="s">
        <v>24</v>
      </c>
      <c r="O2" s="198" t="s">
        <v>25</v>
      </c>
      <c r="P2" s="80" t="s">
        <v>42</v>
      </c>
      <c r="Q2" s="80" t="s">
        <v>26</v>
      </c>
      <c r="R2" s="20"/>
    </row>
    <row r="3" spans="1:18" ht="25.5" customHeight="1">
      <c r="A3" s="43" t="s">
        <v>43</v>
      </c>
      <c r="B3" s="35" t="s">
        <v>12</v>
      </c>
      <c r="C3" s="56">
        <v>1</v>
      </c>
      <c r="D3" s="189" t="s">
        <v>44</v>
      </c>
      <c r="E3" s="36" t="s">
        <v>17</v>
      </c>
      <c r="F3" s="36" t="s">
        <v>18</v>
      </c>
      <c r="G3" s="36" t="s">
        <v>11</v>
      </c>
      <c r="H3" s="37" t="s">
        <v>12</v>
      </c>
      <c r="I3" s="35" t="s">
        <v>11</v>
      </c>
      <c r="J3" s="56" t="s">
        <v>12</v>
      </c>
      <c r="K3" s="113"/>
      <c r="L3" s="38"/>
      <c r="M3" s="38"/>
      <c r="N3" s="192"/>
      <c r="O3" s="57">
        <f>SUM(K3:M3)</f>
        <v>0</v>
      </c>
      <c r="P3" s="68">
        <f>O3*100/120/100</f>
        <v>0</v>
      </c>
      <c r="Q3" s="83"/>
      <c r="R3" s="60"/>
    </row>
    <row r="4" spans="1:18" ht="25.5" customHeight="1">
      <c r="A4" s="4"/>
      <c r="B4" s="6"/>
      <c r="C4" s="7"/>
      <c r="D4" s="190"/>
      <c r="E4" s="3"/>
      <c r="F4" s="3"/>
      <c r="G4" s="3"/>
      <c r="H4" s="4"/>
      <c r="I4" s="6"/>
      <c r="J4" s="7"/>
      <c r="K4" s="114"/>
      <c r="L4" s="40"/>
      <c r="M4" s="40"/>
      <c r="N4" s="193"/>
      <c r="O4" s="61">
        <f>SUM(K4:M4)</f>
        <v>0</v>
      </c>
      <c r="P4" s="69">
        <f>O4*100/120/100</f>
        <v>0</v>
      </c>
      <c r="Q4" s="84"/>
      <c r="R4" s="60"/>
    </row>
    <row r="5" spans="1:18" ht="25.5" customHeight="1" thickBot="1">
      <c r="A5" s="139"/>
      <c r="B5" s="95"/>
      <c r="C5" s="96"/>
      <c r="D5" s="191"/>
      <c r="E5" s="105"/>
      <c r="F5" s="105"/>
      <c r="G5" s="105"/>
      <c r="H5" s="106"/>
      <c r="I5" s="95"/>
      <c r="J5" s="96"/>
      <c r="K5" s="131"/>
      <c r="L5" s="42"/>
      <c r="M5" s="42"/>
      <c r="N5" s="194"/>
      <c r="O5" s="63">
        <f>SUM(K5:M5)</f>
        <v>0</v>
      </c>
      <c r="P5" s="70">
        <f>O5*100/120/100</f>
        <v>0</v>
      </c>
      <c r="Q5" s="163"/>
      <c r="R5" s="60"/>
    </row>
    <row r="6" spans="1:18" s="65" customFormat="1" ht="12.7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32"/>
      <c r="N6" s="32"/>
      <c r="O6" s="33"/>
      <c r="P6" s="33"/>
      <c r="Q6" s="33"/>
      <c r="R6" s="33"/>
    </row>
    <row r="7" spans="1:19" s="51" customFormat="1" ht="39.75" customHeight="1" thickBot="1">
      <c r="A7" s="209" t="s">
        <v>73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66"/>
      <c r="S7" s="66"/>
    </row>
    <row r="8" spans="1:18" ht="51" customHeight="1" thickBot="1">
      <c r="A8" s="145" t="s">
        <v>0</v>
      </c>
      <c r="B8" s="16" t="s">
        <v>1</v>
      </c>
      <c r="C8" s="17" t="s">
        <v>20</v>
      </c>
      <c r="D8" s="34" t="s">
        <v>2</v>
      </c>
      <c r="E8" s="16" t="s">
        <v>3</v>
      </c>
      <c r="F8" s="16" t="s">
        <v>4</v>
      </c>
      <c r="G8" s="16" t="s">
        <v>5</v>
      </c>
      <c r="H8" s="52" t="s">
        <v>6</v>
      </c>
      <c r="I8" s="97" t="s">
        <v>7</v>
      </c>
      <c r="J8" s="108" t="s">
        <v>8</v>
      </c>
      <c r="K8" s="92" t="s">
        <v>21</v>
      </c>
      <c r="L8" s="92" t="s">
        <v>22</v>
      </c>
      <c r="M8" s="92" t="s">
        <v>23</v>
      </c>
      <c r="N8" s="92" t="s">
        <v>24</v>
      </c>
      <c r="O8" s="199" t="s">
        <v>25</v>
      </c>
      <c r="P8" s="80" t="s">
        <v>42</v>
      </c>
      <c r="Q8" s="67" t="s">
        <v>26</v>
      </c>
      <c r="R8" s="20"/>
    </row>
    <row r="9" spans="1:18" ht="25.5" customHeight="1">
      <c r="A9" s="35" t="s">
        <v>45</v>
      </c>
      <c r="B9" s="36" t="s">
        <v>46</v>
      </c>
      <c r="C9" s="37">
        <v>2</v>
      </c>
      <c r="D9" s="35" t="s">
        <v>47</v>
      </c>
      <c r="E9" s="36" t="s">
        <v>11</v>
      </c>
      <c r="F9" s="36" t="s">
        <v>12</v>
      </c>
      <c r="G9" s="36"/>
      <c r="H9" s="37"/>
      <c r="I9" s="35" t="s">
        <v>48</v>
      </c>
      <c r="J9" s="56" t="s">
        <v>46</v>
      </c>
      <c r="K9" s="113"/>
      <c r="L9" s="38"/>
      <c r="M9" s="38"/>
      <c r="N9" s="155"/>
      <c r="O9" s="132">
        <f>SUM(K9:N9)</f>
        <v>0</v>
      </c>
      <c r="P9" s="68">
        <f>O9*100/200/100</f>
        <v>0</v>
      </c>
      <c r="Q9" s="83"/>
      <c r="R9" s="60"/>
    </row>
    <row r="10" spans="1:18" ht="25.5" customHeight="1">
      <c r="A10" s="8" t="s">
        <v>49</v>
      </c>
      <c r="B10" s="5" t="s">
        <v>50</v>
      </c>
      <c r="C10" s="10">
        <v>2</v>
      </c>
      <c r="D10" s="8" t="s">
        <v>51</v>
      </c>
      <c r="E10" s="5" t="s">
        <v>13</v>
      </c>
      <c r="F10" s="5" t="s">
        <v>14</v>
      </c>
      <c r="G10" s="5" t="s">
        <v>11</v>
      </c>
      <c r="H10" s="10" t="s">
        <v>12</v>
      </c>
      <c r="I10" s="8" t="s">
        <v>52</v>
      </c>
      <c r="J10" s="9" t="s">
        <v>50</v>
      </c>
      <c r="K10" s="114"/>
      <c r="L10" s="40"/>
      <c r="M10" s="40"/>
      <c r="N10" s="156"/>
      <c r="O10" s="133">
        <f aca="true" t="shared" si="0" ref="O10:O20">SUM(K10:N10)</f>
        <v>0</v>
      </c>
      <c r="P10" s="69">
        <f aca="true" t="shared" si="1" ref="P10:P20">O10*100/200/100</f>
        <v>0</v>
      </c>
      <c r="Q10" s="84"/>
      <c r="R10" s="60"/>
    </row>
    <row r="11" spans="1:18" ht="25.5" customHeight="1">
      <c r="A11" s="6" t="s">
        <v>53</v>
      </c>
      <c r="B11" s="3" t="s">
        <v>54</v>
      </c>
      <c r="C11" s="4">
        <v>2</v>
      </c>
      <c r="D11" s="6" t="s">
        <v>15</v>
      </c>
      <c r="E11" s="3" t="s">
        <v>9</v>
      </c>
      <c r="F11" s="3" t="s">
        <v>10</v>
      </c>
      <c r="G11" s="3"/>
      <c r="H11" s="4"/>
      <c r="I11" s="6" t="s">
        <v>9</v>
      </c>
      <c r="J11" s="7" t="s">
        <v>10</v>
      </c>
      <c r="K11" s="114"/>
      <c r="L11" s="40"/>
      <c r="M11" s="40"/>
      <c r="N11" s="156"/>
      <c r="O11" s="133">
        <f t="shared" si="0"/>
        <v>0</v>
      </c>
      <c r="P11" s="69">
        <f t="shared" si="1"/>
        <v>0</v>
      </c>
      <c r="Q11" s="84"/>
      <c r="R11" s="60"/>
    </row>
    <row r="12" spans="1:18" ht="25.5" customHeight="1">
      <c r="A12" s="6" t="s">
        <v>55</v>
      </c>
      <c r="B12" s="3" t="s">
        <v>56</v>
      </c>
      <c r="C12" s="4">
        <v>2</v>
      </c>
      <c r="D12" s="6" t="s">
        <v>15</v>
      </c>
      <c r="E12" s="3" t="s">
        <v>9</v>
      </c>
      <c r="F12" s="3" t="s">
        <v>10</v>
      </c>
      <c r="G12" s="3"/>
      <c r="H12" s="4"/>
      <c r="I12" s="6" t="s">
        <v>9</v>
      </c>
      <c r="J12" s="7" t="s">
        <v>10</v>
      </c>
      <c r="K12" s="114"/>
      <c r="L12" s="40"/>
      <c r="M12" s="40"/>
      <c r="N12" s="156"/>
      <c r="O12" s="133">
        <f t="shared" si="0"/>
        <v>0</v>
      </c>
      <c r="P12" s="69">
        <f t="shared" si="1"/>
        <v>0</v>
      </c>
      <c r="Q12" s="84"/>
      <c r="R12" s="60"/>
    </row>
    <row r="13" spans="1:18" ht="25.5" customHeight="1">
      <c r="A13" s="6" t="s">
        <v>57</v>
      </c>
      <c r="B13" s="3" t="s">
        <v>58</v>
      </c>
      <c r="C13" s="4">
        <v>2</v>
      </c>
      <c r="D13" s="6" t="s">
        <v>15</v>
      </c>
      <c r="E13" s="3" t="s">
        <v>9</v>
      </c>
      <c r="F13" s="3" t="s">
        <v>10</v>
      </c>
      <c r="G13" s="3"/>
      <c r="H13" s="4"/>
      <c r="I13" s="6" t="s">
        <v>9</v>
      </c>
      <c r="J13" s="7" t="s">
        <v>10</v>
      </c>
      <c r="K13" s="114"/>
      <c r="L13" s="40"/>
      <c r="M13" s="40"/>
      <c r="N13" s="156"/>
      <c r="O13" s="133">
        <f t="shared" si="0"/>
        <v>0</v>
      </c>
      <c r="P13" s="69">
        <f t="shared" si="1"/>
        <v>0</v>
      </c>
      <c r="Q13" s="84"/>
      <c r="R13" s="60"/>
    </row>
    <row r="14" spans="1:18" ht="25.5" customHeight="1">
      <c r="A14" s="6" t="s">
        <v>59</v>
      </c>
      <c r="B14" s="3" t="s">
        <v>60</v>
      </c>
      <c r="C14" s="4">
        <v>2</v>
      </c>
      <c r="D14" s="6" t="s">
        <v>15</v>
      </c>
      <c r="E14" s="3" t="s">
        <v>9</v>
      </c>
      <c r="F14" s="3" t="s">
        <v>10</v>
      </c>
      <c r="G14" s="3"/>
      <c r="H14" s="4"/>
      <c r="I14" s="6" t="s">
        <v>9</v>
      </c>
      <c r="J14" s="7" t="s">
        <v>10</v>
      </c>
      <c r="K14" s="114"/>
      <c r="L14" s="40"/>
      <c r="M14" s="40"/>
      <c r="N14" s="156"/>
      <c r="O14" s="133">
        <f t="shared" si="0"/>
        <v>0</v>
      </c>
      <c r="P14" s="69">
        <f t="shared" si="1"/>
        <v>0</v>
      </c>
      <c r="Q14" s="84"/>
      <c r="R14" s="60"/>
    </row>
    <row r="15" spans="1:18" ht="25.5" customHeight="1">
      <c r="A15" s="6" t="s">
        <v>19</v>
      </c>
      <c r="B15" s="3" t="s">
        <v>61</v>
      </c>
      <c r="C15" s="4">
        <v>2</v>
      </c>
      <c r="D15" s="6" t="s">
        <v>62</v>
      </c>
      <c r="E15" s="3" t="s">
        <v>11</v>
      </c>
      <c r="F15" s="3" t="s">
        <v>12</v>
      </c>
      <c r="G15" s="3" t="s">
        <v>17</v>
      </c>
      <c r="H15" s="4" t="s">
        <v>18</v>
      </c>
      <c r="I15" s="6" t="s">
        <v>11</v>
      </c>
      <c r="J15" s="7" t="s">
        <v>12</v>
      </c>
      <c r="K15" s="114"/>
      <c r="L15" s="40"/>
      <c r="M15" s="40"/>
      <c r="N15" s="156"/>
      <c r="O15" s="133">
        <f t="shared" si="0"/>
        <v>0</v>
      </c>
      <c r="P15" s="69">
        <f t="shared" si="1"/>
        <v>0</v>
      </c>
      <c r="Q15" s="84"/>
      <c r="R15" s="60"/>
    </row>
    <row r="16" spans="1:18" ht="25.5" customHeight="1">
      <c r="A16" s="6" t="s">
        <v>16</v>
      </c>
      <c r="B16" s="3" t="s">
        <v>63</v>
      </c>
      <c r="C16" s="4">
        <v>2</v>
      </c>
      <c r="D16" s="6" t="s">
        <v>64</v>
      </c>
      <c r="E16" s="3"/>
      <c r="F16" s="3"/>
      <c r="G16" s="3"/>
      <c r="H16" s="4"/>
      <c r="I16" s="6"/>
      <c r="J16" s="7"/>
      <c r="K16" s="114"/>
      <c r="L16" s="40"/>
      <c r="M16" s="40"/>
      <c r="N16" s="156"/>
      <c r="O16" s="133">
        <f t="shared" si="0"/>
        <v>0</v>
      </c>
      <c r="P16" s="69">
        <f t="shared" si="1"/>
        <v>0</v>
      </c>
      <c r="Q16" s="84"/>
      <c r="R16" s="60"/>
    </row>
    <row r="17" spans="1:18" ht="25.5" customHeight="1">
      <c r="A17" s="8" t="s">
        <v>65</v>
      </c>
      <c r="B17" s="5" t="s">
        <v>66</v>
      </c>
      <c r="C17" s="10">
        <v>2</v>
      </c>
      <c r="D17" s="8" t="s">
        <v>67</v>
      </c>
      <c r="E17" s="5" t="s">
        <v>11</v>
      </c>
      <c r="F17" s="5" t="s">
        <v>12</v>
      </c>
      <c r="G17" s="5"/>
      <c r="H17" s="10"/>
      <c r="I17" s="8" t="s">
        <v>68</v>
      </c>
      <c r="J17" s="9" t="s">
        <v>69</v>
      </c>
      <c r="K17" s="114"/>
      <c r="L17" s="40"/>
      <c r="M17" s="40"/>
      <c r="N17" s="156"/>
      <c r="O17" s="133">
        <f t="shared" si="0"/>
        <v>0</v>
      </c>
      <c r="P17" s="69">
        <f t="shared" si="1"/>
        <v>0</v>
      </c>
      <c r="Q17" s="84"/>
      <c r="R17" s="60"/>
    </row>
    <row r="18" spans="1:18" ht="25.5" customHeight="1">
      <c r="A18" s="8"/>
      <c r="B18" s="5"/>
      <c r="C18" s="10"/>
      <c r="D18" s="8"/>
      <c r="E18" s="5"/>
      <c r="F18" s="5"/>
      <c r="G18" s="5"/>
      <c r="H18" s="10"/>
      <c r="I18" s="8"/>
      <c r="J18" s="9"/>
      <c r="K18" s="114"/>
      <c r="L18" s="40"/>
      <c r="M18" s="40"/>
      <c r="N18" s="156"/>
      <c r="O18" s="133">
        <f t="shared" si="0"/>
        <v>0</v>
      </c>
      <c r="P18" s="69">
        <f t="shared" si="1"/>
        <v>0</v>
      </c>
      <c r="Q18" s="84"/>
      <c r="R18" s="60"/>
    </row>
    <row r="19" spans="1:18" ht="25.5" customHeight="1">
      <c r="A19" s="6"/>
      <c r="B19" s="3"/>
      <c r="C19" s="4"/>
      <c r="D19" s="6"/>
      <c r="E19" s="3"/>
      <c r="F19" s="3"/>
      <c r="G19" s="3"/>
      <c r="H19" s="4"/>
      <c r="I19" s="6"/>
      <c r="J19" s="7"/>
      <c r="K19" s="114"/>
      <c r="L19" s="40"/>
      <c r="M19" s="40"/>
      <c r="N19" s="156"/>
      <c r="O19" s="133">
        <f t="shared" si="0"/>
        <v>0</v>
      </c>
      <c r="P19" s="69">
        <f t="shared" si="1"/>
        <v>0</v>
      </c>
      <c r="Q19" s="200"/>
      <c r="R19" s="60"/>
    </row>
    <row r="20" spans="1:18" ht="25.5" customHeight="1" thickBot="1">
      <c r="A20" s="11"/>
      <c r="B20" s="12"/>
      <c r="C20" s="14"/>
      <c r="D20" s="11"/>
      <c r="E20" s="12"/>
      <c r="F20" s="12"/>
      <c r="G20" s="12"/>
      <c r="H20" s="14"/>
      <c r="I20" s="11"/>
      <c r="J20" s="13"/>
      <c r="K20" s="131"/>
      <c r="L20" s="42"/>
      <c r="M20" s="42"/>
      <c r="N20" s="158"/>
      <c r="O20" s="134">
        <f t="shared" si="0"/>
        <v>0</v>
      </c>
      <c r="P20" s="70">
        <f t="shared" si="1"/>
        <v>0</v>
      </c>
      <c r="Q20" s="163"/>
      <c r="R20" s="60"/>
    </row>
    <row r="21" spans="1:18" s="51" customFormat="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3"/>
      <c r="P21" s="33"/>
      <c r="Q21" s="33"/>
      <c r="R21" s="33"/>
    </row>
  </sheetData>
  <sheetProtection password="CE88" sheet="1" objects="1" scenarios="1"/>
  <mergeCells count="2">
    <mergeCell ref="A1:Q1"/>
    <mergeCell ref="A7:Q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P9" sqref="P9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4" width="4.00390625" style="1" customWidth="1"/>
    <col min="15" max="15" width="10.28125" style="2" customWidth="1"/>
    <col min="16" max="16" width="9.57421875" style="2" customWidth="1"/>
    <col min="17" max="17" width="10.00390625" style="2" customWidth="1"/>
    <col min="18" max="18" width="10.8515625" style="2" customWidth="1"/>
    <col min="19" max="16384" width="9.140625" style="1" customWidth="1"/>
  </cols>
  <sheetData>
    <row r="1" spans="1:20" ht="38.25" customHeight="1" thickBot="1">
      <c r="A1" s="209" t="s">
        <v>72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/>
      <c r="R1" s="50"/>
      <c r="S1" s="50"/>
      <c r="T1" s="51"/>
    </row>
    <row r="2" spans="1:18" ht="51" customHeight="1" thickBot="1">
      <c r="A2" s="97" t="s">
        <v>0</v>
      </c>
      <c r="B2" s="98" t="s">
        <v>1</v>
      </c>
      <c r="C2" s="108" t="s">
        <v>20</v>
      </c>
      <c r="D2" s="188" t="s">
        <v>2</v>
      </c>
      <c r="E2" s="100" t="s">
        <v>3</v>
      </c>
      <c r="F2" s="100" t="s">
        <v>4</v>
      </c>
      <c r="G2" s="100" t="s">
        <v>5</v>
      </c>
      <c r="H2" s="101" t="s">
        <v>6</v>
      </c>
      <c r="I2" s="93" t="s">
        <v>7</v>
      </c>
      <c r="J2" s="94" t="s">
        <v>8</v>
      </c>
      <c r="K2" s="129" t="s">
        <v>21</v>
      </c>
      <c r="L2" s="129" t="s">
        <v>22</v>
      </c>
      <c r="M2" s="129" t="s">
        <v>23</v>
      </c>
      <c r="N2" s="135" t="s">
        <v>24</v>
      </c>
      <c r="O2" s="198" t="s">
        <v>25</v>
      </c>
      <c r="P2" s="80" t="s">
        <v>42</v>
      </c>
      <c r="Q2" s="80" t="s">
        <v>26</v>
      </c>
      <c r="R2" s="20"/>
    </row>
    <row r="3" spans="1:18" ht="25.5" customHeight="1">
      <c r="A3" s="35" t="s">
        <v>43</v>
      </c>
      <c r="B3" s="36" t="s">
        <v>12</v>
      </c>
      <c r="C3" s="56">
        <v>1</v>
      </c>
      <c r="D3" s="189" t="s">
        <v>44</v>
      </c>
      <c r="E3" s="36" t="s">
        <v>17</v>
      </c>
      <c r="F3" s="36" t="s">
        <v>18</v>
      </c>
      <c r="G3" s="36" t="s">
        <v>11</v>
      </c>
      <c r="H3" s="37" t="s">
        <v>12</v>
      </c>
      <c r="I3" s="35" t="s">
        <v>11</v>
      </c>
      <c r="J3" s="56" t="s">
        <v>12</v>
      </c>
      <c r="K3" s="113"/>
      <c r="L3" s="38"/>
      <c r="M3" s="38"/>
      <c r="N3" s="192"/>
      <c r="O3" s="57">
        <f>SUM(K3:M3)</f>
        <v>0</v>
      </c>
      <c r="P3" s="68">
        <f>O3*100/120/100</f>
        <v>0</v>
      </c>
      <c r="Q3" s="83"/>
      <c r="R3" s="60"/>
    </row>
    <row r="4" spans="1:18" ht="25.5" customHeight="1">
      <c r="A4" s="6"/>
      <c r="B4" s="3"/>
      <c r="C4" s="7"/>
      <c r="D4" s="190"/>
      <c r="E4" s="3"/>
      <c r="F4" s="3"/>
      <c r="G4" s="3"/>
      <c r="H4" s="4"/>
      <c r="I4" s="6"/>
      <c r="J4" s="7"/>
      <c r="K4" s="114"/>
      <c r="L4" s="40"/>
      <c r="M4" s="40"/>
      <c r="N4" s="193"/>
      <c r="O4" s="61">
        <f>SUM(K4:M4)</f>
        <v>0</v>
      </c>
      <c r="P4" s="69">
        <f>O4*100/120/100</f>
        <v>0</v>
      </c>
      <c r="Q4" s="84"/>
      <c r="R4" s="60"/>
    </row>
    <row r="5" spans="1:18" ht="25.5" customHeight="1" thickBot="1">
      <c r="A5" s="95"/>
      <c r="B5" s="105"/>
      <c r="C5" s="96"/>
      <c r="D5" s="191"/>
      <c r="E5" s="105"/>
      <c r="F5" s="105"/>
      <c r="G5" s="105"/>
      <c r="H5" s="106"/>
      <c r="I5" s="95"/>
      <c r="J5" s="96"/>
      <c r="K5" s="131"/>
      <c r="L5" s="42"/>
      <c r="M5" s="42"/>
      <c r="N5" s="194"/>
      <c r="O5" s="63">
        <f>SUM(K5:M5)</f>
        <v>0</v>
      </c>
      <c r="P5" s="70">
        <f>O5*100/120/100</f>
        <v>0</v>
      </c>
      <c r="Q5" s="163"/>
      <c r="R5" s="60"/>
    </row>
    <row r="6" spans="1:18" s="65" customFormat="1" ht="12.7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32"/>
      <c r="N6" s="32"/>
      <c r="O6" s="33"/>
      <c r="P6" s="33"/>
      <c r="Q6" s="33"/>
      <c r="R6" s="33"/>
    </row>
    <row r="7" spans="1:19" s="51" customFormat="1" ht="39.75" customHeight="1" thickBot="1">
      <c r="A7" s="209" t="s">
        <v>73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66"/>
      <c r="S7" s="66"/>
    </row>
    <row r="8" spans="1:18" ht="51" customHeight="1" thickBot="1">
      <c r="A8" s="145" t="s">
        <v>0</v>
      </c>
      <c r="B8" s="16" t="s">
        <v>1</v>
      </c>
      <c r="C8" s="17" t="s">
        <v>20</v>
      </c>
      <c r="D8" s="34" t="s">
        <v>2</v>
      </c>
      <c r="E8" s="16" t="s">
        <v>3</v>
      </c>
      <c r="F8" s="16" t="s">
        <v>4</v>
      </c>
      <c r="G8" s="16" t="s">
        <v>5</v>
      </c>
      <c r="H8" s="52" t="s">
        <v>6</v>
      </c>
      <c r="I8" s="97" t="s">
        <v>7</v>
      </c>
      <c r="J8" s="108" t="s">
        <v>8</v>
      </c>
      <c r="K8" s="92" t="s">
        <v>21</v>
      </c>
      <c r="L8" s="92" t="s">
        <v>22</v>
      </c>
      <c r="M8" s="92" t="s">
        <v>23</v>
      </c>
      <c r="N8" s="92" t="s">
        <v>24</v>
      </c>
      <c r="O8" s="199" t="s">
        <v>25</v>
      </c>
      <c r="P8" s="80" t="s">
        <v>42</v>
      </c>
      <c r="Q8" s="67" t="s">
        <v>26</v>
      </c>
      <c r="R8" s="20"/>
    </row>
    <row r="9" spans="1:18" ht="25.5" customHeight="1">
      <c r="A9" s="35" t="s">
        <v>45</v>
      </c>
      <c r="B9" s="36" t="s">
        <v>46</v>
      </c>
      <c r="C9" s="37">
        <v>2</v>
      </c>
      <c r="D9" s="35" t="s">
        <v>47</v>
      </c>
      <c r="E9" s="36" t="s">
        <v>11</v>
      </c>
      <c r="F9" s="36" t="s">
        <v>12</v>
      </c>
      <c r="G9" s="36"/>
      <c r="H9" s="37"/>
      <c r="I9" s="35" t="s">
        <v>48</v>
      </c>
      <c r="J9" s="56" t="s">
        <v>46</v>
      </c>
      <c r="K9" s="113"/>
      <c r="L9" s="38"/>
      <c r="M9" s="38"/>
      <c r="N9" s="155"/>
      <c r="O9" s="132">
        <f>SUM(K9:N9)</f>
        <v>0</v>
      </c>
      <c r="P9" s="68">
        <f>O9*100/200/100</f>
        <v>0</v>
      </c>
      <c r="Q9" s="83"/>
      <c r="R9" s="60"/>
    </row>
    <row r="10" spans="1:18" ht="25.5" customHeight="1">
      <c r="A10" s="8" t="s">
        <v>49</v>
      </c>
      <c r="B10" s="5" t="s">
        <v>50</v>
      </c>
      <c r="C10" s="10">
        <v>2</v>
      </c>
      <c r="D10" s="8" t="s">
        <v>51</v>
      </c>
      <c r="E10" s="5" t="s">
        <v>13</v>
      </c>
      <c r="F10" s="5" t="s">
        <v>14</v>
      </c>
      <c r="G10" s="5" t="s">
        <v>11</v>
      </c>
      <c r="H10" s="10" t="s">
        <v>12</v>
      </c>
      <c r="I10" s="8" t="s">
        <v>52</v>
      </c>
      <c r="J10" s="9" t="s">
        <v>50</v>
      </c>
      <c r="K10" s="114"/>
      <c r="L10" s="40"/>
      <c r="M10" s="40"/>
      <c r="N10" s="156"/>
      <c r="O10" s="133">
        <f aca="true" t="shared" si="0" ref="O10:O20">SUM(K10:N10)</f>
        <v>0</v>
      </c>
      <c r="P10" s="69">
        <f aca="true" t="shared" si="1" ref="P10:P20">O10*100/200/100</f>
        <v>0</v>
      </c>
      <c r="Q10" s="84"/>
      <c r="R10" s="60"/>
    </row>
    <row r="11" spans="1:18" ht="25.5" customHeight="1">
      <c r="A11" s="6" t="s">
        <v>53</v>
      </c>
      <c r="B11" s="3" t="s">
        <v>54</v>
      </c>
      <c r="C11" s="4">
        <v>2</v>
      </c>
      <c r="D11" s="6" t="s">
        <v>15</v>
      </c>
      <c r="E11" s="3" t="s">
        <v>9</v>
      </c>
      <c r="F11" s="3" t="s">
        <v>10</v>
      </c>
      <c r="G11" s="3"/>
      <c r="H11" s="4"/>
      <c r="I11" s="6" t="s">
        <v>9</v>
      </c>
      <c r="J11" s="7" t="s">
        <v>10</v>
      </c>
      <c r="K11" s="114"/>
      <c r="L11" s="40"/>
      <c r="M11" s="40"/>
      <c r="N11" s="156"/>
      <c r="O11" s="133">
        <f t="shared" si="0"/>
        <v>0</v>
      </c>
      <c r="P11" s="69">
        <f t="shared" si="1"/>
        <v>0</v>
      </c>
      <c r="Q11" s="84"/>
      <c r="R11" s="60"/>
    </row>
    <row r="12" spans="1:18" ht="25.5" customHeight="1">
      <c r="A12" s="6" t="s">
        <v>55</v>
      </c>
      <c r="B12" s="3" t="s">
        <v>56</v>
      </c>
      <c r="C12" s="4">
        <v>2</v>
      </c>
      <c r="D12" s="6" t="s">
        <v>15</v>
      </c>
      <c r="E12" s="3" t="s">
        <v>9</v>
      </c>
      <c r="F12" s="3" t="s">
        <v>10</v>
      </c>
      <c r="G12" s="3"/>
      <c r="H12" s="4"/>
      <c r="I12" s="6" t="s">
        <v>9</v>
      </c>
      <c r="J12" s="7" t="s">
        <v>10</v>
      </c>
      <c r="K12" s="114"/>
      <c r="L12" s="40"/>
      <c r="M12" s="40"/>
      <c r="N12" s="156"/>
      <c r="O12" s="133">
        <f t="shared" si="0"/>
        <v>0</v>
      </c>
      <c r="P12" s="69">
        <f t="shared" si="1"/>
        <v>0</v>
      </c>
      <c r="Q12" s="84"/>
      <c r="R12" s="60"/>
    </row>
    <row r="13" spans="1:18" ht="25.5" customHeight="1">
      <c r="A13" s="6" t="s">
        <v>57</v>
      </c>
      <c r="B13" s="3" t="s">
        <v>58</v>
      </c>
      <c r="C13" s="4">
        <v>2</v>
      </c>
      <c r="D13" s="6" t="s">
        <v>15</v>
      </c>
      <c r="E13" s="3" t="s">
        <v>9</v>
      </c>
      <c r="F13" s="3" t="s">
        <v>10</v>
      </c>
      <c r="G13" s="3"/>
      <c r="H13" s="4"/>
      <c r="I13" s="6" t="s">
        <v>9</v>
      </c>
      <c r="J13" s="7" t="s">
        <v>10</v>
      </c>
      <c r="K13" s="114"/>
      <c r="L13" s="40"/>
      <c r="M13" s="40"/>
      <c r="N13" s="156"/>
      <c r="O13" s="133">
        <f t="shared" si="0"/>
        <v>0</v>
      </c>
      <c r="P13" s="69">
        <f t="shared" si="1"/>
        <v>0</v>
      </c>
      <c r="Q13" s="84"/>
      <c r="R13" s="60"/>
    </row>
    <row r="14" spans="1:18" ht="25.5" customHeight="1">
      <c r="A14" s="6" t="s">
        <v>59</v>
      </c>
      <c r="B14" s="3" t="s">
        <v>60</v>
      </c>
      <c r="C14" s="4">
        <v>2</v>
      </c>
      <c r="D14" s="6" t="s">
        <v>15</v>
      </c>
      <c r="E14" s="3" t="s">
        <v>9</v>
      </c>
      <c r="F14" s="3" t="s">
        <v>10</v>
      </c>
      <c r="G14" s="3"/>
      <c r="H14" s="4"/>
      <c r="I14" s="6" t="s">
        <v>9</v>
      </c>
      <c r="J14" s="7" t="s">
        <v>10</v>
      </c>
      <c r="K14" s="114"/>
      <c r="L14" s="40"/>
      <c r="M14" s="40"/>
      <c r="N14" s="156"/>
      <c r="O14" s="133">
        <f t="shared" si="0"/>
        <v>0</v>
      </c>
      <c r="P14" s="69">
        <f t="shared" si="1"/>
        <v>0</v>
      </c>
      <c r="Q14" s="84"/>
      <c r="R14" s="60"/>
    </row>
    <row r="15" spans="1:18" ht="25.5" customHeight="1">
      <c r="A15" s="6" t="s">
        <v>19</v>
      </c>
      <c r="B15" s="3" t="s">
        <v>61</v>
      </c>
      <c r="C15" s="4">
        <v>2</v>
      </c>
      <c r="D15" s="6" t="s">
        <v>62</v>
      </c>
      <c r="E15" s="3" t="s">
        <v>11</v>
      </c>
      <c r="F15" s="3" t="s">
        <v>12</v>
      </c>
      <c r="G15" s="3" t="s">
        <v>17</v>
      </c>
      <c r="H15" s="4" t="s">
        <v>18</v>
      </c>
      <c r="I15" s="6" t="s">
        <v>11</v>
      </c>
      <c r="J15" s="7" t="s">
        <v>12</v>
      </c>
      <c r="K15" s="114"/>
      <c r="L15" s="40"/>
      <c r="M15" s="40"/>
      <c r="N15" s="156"/>
      <c r="O15" s="133">
        <f t="shared" si="0"/>
        <v>0</v>
      </c>
      <c r="P15" s="69">
        <f t="shared" si="1"/>
        <v>0</v>
      </c>
      <c r="Q15" s="84"/>
      <c r="R15" s="60"/>
    </row>
    <row r="16" spans="1:18" ht="25.5" customHeight="1">
      <c r="A16" s="6" t="s">
        <v>16</v>
      </c>
      <c r="B16" s="3" t="s">
        <v>63</v>
      </c>
      <c r="C16" s="4">
        <v>2</v>
      </c>
      <c r="D16" s="6" t="s">
        <v>64</v>
      </c>
      <c r="E16" s="3"/>
      <c r="F16" s="3"/>
      <c r="G16" s="3"/>
      <c r="H16" s="4"/>
      <c r="I16" s="6"/>
      <c r="J16" s="7"/>
      <c r="K16" s="114"/>
      <c r="L16" s="40"/>
      <c r="M16" s="40"/>
      <c r="N16" s="156"/>
      <c r="O16" s="133">
        <f t="shared" si="0"/>
        <v>0</v>
      </c>
      <c r="P16" s="69">
        <f t="shared" si="1"/>
        <v>0</v>
      </c>
      <c r="Q16" s="84"/>
      <c r="R16" s="60"/>
    </row>
    <row r="17" spans="1:18" ht="25.5" customHeight="1">
      <c r="A17" s="8" t="s">
        <v>65</v>
      </c>
      <c r="B17" s="5" t="s">
        <v>66</v>
      </c>
      <c r="C17" s="10">
        <v>2</v>
      </c>
      <c r="D17" s="8" t="s">
        <v>67</v>
      </c>
      <c r="E17" s="5" t="s">
        <v>11</v>
      </c>
      <c r="F17" s="5" t="s">
        <v>12</v>
      </c>
      <c r="G17" s="5"/>
      <c r="H17" s="10"/>
      <c r="I17" s="8" t="s">
        <v>68</v>
      </c>
      <c r="J17" s="9" t="s">
        <v>69</v>
      </c>
      <c r="K17" s="114"/>
      <c r="L17" s="40"/>
      <c r="M17" s="40"/>
      <c r="N17" s="156"/>
      <c r="O17" s="133">
        <f t="shared" si="0"/>
        <v>0</v>
      </c>
      <c r="P17" s="69">
        <f t="shared" si="1"/>
        <v>0</v>
      </c>
      <c r="Q17" s="84"/>
      <c r="R17" s="60"/>
    </row>
    <row r="18" spans="1:18" ht="25.5" customHeight="1">
      <c r="A18" s="8"/>
      <c r="B18" s="5"/>
      <c r="C18" s="10"/>
      <c r="D18" s="8"/>
      <c r="E18" s="5"/>
      <c r="F18" s="5"/>
      <c r="G18" s="5"/>
      <c r="H18" s="10"/>
      <c r="I18" s="8"/>
      <c r="J18" s="9"/>
      <c r="K18" s="114"/>
      <c r="L18" s="40"/>
      <c r="M18" s="40"/>
      <c r="N18" s="156"/>
      <c r="O18" s="133">
        <f t="shared" si="0"/>
        <v>0</v>
      </c>
      <c r="P18" s="69">
        <f t="shared" si="1"/>
        <v>0</v>
      </c>
      <c r="Q18" s="84"/>
      <c r="R18" s="60"/>
    </row>
    <row r="19" spans="1:18" ht="25.5" customHeight="1">
      <c r="A19" s="6"/>
      <c r="B19" s="3"/>
      <c r="C19" s="4"/>
      <c r="D19" s="6"/>
      <c r="E19" s="3"/>
      <c r="F19" s="3"/>
      <c r="G19" s="3"/>
      <c r="H19" s="4"/>
      <c r="I19" s="6"/>
      <c r="J19" s="7"/>
      <c r="K19" s="114"/>
      <c r="L19" s="40"/>
      <c r="M19" s="40"/>
      <c r="N19" s="156"/>
      <c r="O19" s="133">
        <f t="shared" si="0"/>
        <v>0</v>
      </c>
      <c r="P19" s="69">
        <f t="shared" si="1"/>
        <v>0</v>
      </c>
      <c r="Q19" s="200"/>
      <c r="R19" s="60"/>
    </row>
    <row r="20" spans="1:18" ht="25.5" customHeight="1" thickBot="1">
      <c r="A20" s="11"/>
      <c r="B20" s="12"/>
      <c r="C20" s="14"/>
      <c r="D20" s="11"/>
      <c r="E20" s="12"/>
      <c r="F20" s="12"/>
      <c r="G20" s="12"/>
      <c r="H20" s="14"/>
      <c r="I20" s="11"/>
      <c r="J20" s="13"/>
      <c r="K20" s="131"/>
      <c r="L20" s="42"/>
      <c r="M20" s="42"/>
      <c r="N20" s="158"/>
      <c r="O20" s="134">
        <f t="shared" si="0"/>
        <v>0</v>
      </c>
      <c r="P20" s="70">
        <f t="shared" si="1"/>
        <v>0</v>
      </c>
      <c r="Q20" s="163"/>
      <c r="R20" s="60"/>
    </row>
    <row r="21" spans="1:18" s="51" customFormat="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3"/>
      <c r="P21" s="33"/>
      <c r="Q21" s="33"/>
      <c r="R21" s="33"/>
    </row>
  </sheetData>
  <sheetProtection password="CE88" sheet="1" objects="1" scenarios="1"/>
  <mergeCells count="2">
    <mergeCell ref="A1:Q1"/>
    <mergeCell ref="A7:Q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P9" sqref="P9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4" width="4.00390625" style="1" customWidth="1"/>
    <col min="15" max="15" width="10.28125" style="2" customWidth="1"/>
    <col min="16" max="16" width="9.57421875" style="2" customWidth="1"/>
    <col min="17" max="17" width="10.00390625" style="2" customWidth="1"/>
    <col min="18" max="18" width="10.8515625" style="2" customWidth="1"/>
    <col min="19" max="16384" width="9.140625" style="1" customWidth="1"/>
  </cols>
  <sheetData>
    <row r="1" spans="1:20" ht="38.25" customHeight="1" thickBot="1">
      <c r="A1" s="209" t="s">
        <v>72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/>
      <c r="R1" s="50"/>
      <c r="S1" s="50"/>
      <c r="T1" s="51"/>
    </row>
    <row r="2" spans="1:18" ht="51" customHeight="1" thickBot="1">
      <c r="A2" s="97" t="s">
        <v>0</v>
      </c>
      <c r="B2" s="98" t="s">
        <v>1</v>
      </c>
      <c r="C2" s="99" t="s">
        <v>20</v>
      </c>
      <c r="D2" s="93" t="s">
        <v>2</v>
      </c>
      <c r="E2" s="100" t="s">
        <v>3</v>
      </c>
      <c r="F2" s="100" t="s">
        <v>4</v>
      </c>
      <c r="G2" s="100" t="s">
        <v>5</v>
      </c>
      <c r="H2" s="101" t="s">
        <v>6</v>
      </c>
      <c r="I2" s="93" t="s">
        <v>7</v>
      </c>
      <c r="J2" s="94" t="s">
        <v>8</v>
      </c>
      <c r="K2" s="129" t="s">
        <v>21</v>
      </c>
      <c r="L2" s="129" t="s">
        <v>22</v>
      </c>
      <c r="M2" s="129" t="s">
        <v>23</v>
      </c>
      <c r="N2" s="110" t="s">
        <v>24</v>
      </c>
      <c r="O2" s="103" t="s">
        <v>25</v>
      </c>
      <c r="P2" s="111" t="s">
        <v>42</v>
      </c>
      <c r="Q2" s="80" t="s">
        <v>26</v>
      </c>
      <c r="R2" s="20"/>
    </row>
    <row r="3" spans="1:18" ht="25.5" customHeight="1">
      <c r="A3" s="35" t="s">
        <v>43</v>
      </c>
      <c r="B3" s="36" t="s">
        <v>12</v>
      </c>
      <c r="C3" s="37">
        <v>1</v>
      </c>
      <c r="D3" s="35" t="s">
        <v>44</v>
      </c>
      <c r="E3" s="36" t="s">
        <v>17</v>
      </c>
      <c r="F3" s="36" t="s">
        <v>18</v>
      </c>
      <c r="G3" s="36" t="s">
        <v>11</v>
      </c>
      <c r="H3" s="37" t="s">
        <v>12</v>
      </c>
      <c r="I3" s="35" t="s">
        <v>11</v>
      </c>
      <c r="J3" s="56" t="s">
        <v>12</v>
      </c>
      <c r="K3" s="71"/>
      <c r="L3" s="38"/>
      <c r="M3" s="38"/>
      <c r="N3" s="192"/>
      <c r="O3" s="195">
        <f>SUM(K3:M3)</f>
        <v>0</v>
      </c>
      <c r="P3" s="178">
        <f>O3*100/120/100</f>
        <v>0</v>
      </c>
      <c r="Q3" s="83"/>
      <c r="R3" s="60"/>
    </row>
    <row r="4" spans="1:18" ht="25.5" customHeight="1">
      <c r="A4" s="181"/>
      <c r="B4" s="182"/>
      <c r="C4" s="183"/>
      <c r="D4" s="181"/>
      <c r="E4" s="182"/>
      <c r="F4" s="182"/>
      <c r="G4" s="182"/>
      <c r="H4" s="183"/>
      <c r="I4" s="181"/>
      <c r="J4" s="184"/>
      <c r="K4" s="185"/>
      <c r="L4" s="186"/>
      <c r="M4" s="186"/>
      <c r="N4" s="201"/>
      <c r="O4" s="196">
        <f>SUM(K4:M4)</f>
        <v>0</v>
      </c>
      <c r="P4" s="179">
        <f>O4*100/120/100</f>
        <v>0</v>
      </c>
      <c r="Q4" s="166"/>
      <c r="R4" s="60"/>
    </row>
    <row r="5" spans="1:18" ht="25.5" customHeight="1" thickBot="1">
      <c r="A5" s="95"/>
      <c r="B5" s="105"/>
      <c r="C5" s="106"/>
      <c r="D5" s="95"/>
      <c r="E5" s="105"/>
      <c r="F5" s="105"/>
      <c r="G5" s="105"/>
      <c r="H5" s="106"/>
      <c r="I5" s="95"/>
      <c r="J5" s="96"/>
      <c r="K5" s="107"/>
      <c r="L5" s="42"/>
      <c r="M5" s="42"/>
      <c r="N5" s="194"/>
      <c r="O5" s="197">
        <f>SUM(K5:M5)</f>
        <v>0</v>
      </c>
      <c r="P5" s="180">
        <f>O5*100/120/100</f>
        <v>0</v>
      </c>
      <c r="Q5" s="163"/>
      <c r="R5" s="60"/>
    </row>
    <row r="6" spans="1:18" s="65" customFormat="1" ht="12.7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32"/>
      <c r="N6" s="32"/>
      <c r="O6" s="33"/>
      <c r="P6" s="33"/>
      <c r="Q6" s="33"/>
      <c r="R6" s="33"/>
    </row>
    <row r="7" spans="1:19" s="51" customFormat="1" ht="39.75" customHeight="1" thickBot="1">
      <c r="A7" s="209" t="s">
        <v>73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66"/>
      <c r="S7" s="66"/>
    </row>
    <row r="8" spans="1:18" ht="51" customHeight="1" thickBot="1">
      <c r="A8" s="15" t="s">
        <v>0</v>
      </c>
      <c r="B8" s="16" t="s">
        <v>1</v>
      </c>
      <c r="C8" s="17" t="s">
        <v>20</v>
      </c>
      <c r="D8" s="34" t="s">
        <v>2</v>
      </c>
      <c r="E8" s="16" t="s">
        <v>3</v>
      </c>
      <c r="F8" s="16" t="s">
        <v>4</v>
      </c>
      <c r="G8" s="16" t="s">
        <v>5</v>
      </c>
      <c r="H8" s="52" t="s">
        <v>6</v>
      </c>
      <c r="I8" s="97" t="s">
        <v>7</v>
      </c>
      <c r="J8" s="108" t="s">
        <v>8</v>
      </c>
      <c r="K8" s="92" t="s">
        <v>21</v>
      </c>
      <c r="L8" s="92" t="s">
        <v>22</v>
      </c>
      <c r="M8" s="92" t="s">
        <v>23</v>
      </c>
      <c r="N8" s="92" t="s">
        <v>24</v>
      </c>
      <c r="O8" s="199" t="s">
        <v>25</v>
      </c>
      <c r="P8" s="80" t="s">
        <v>42</v>
      </c>
      <c r="Q8" s="67" t="s">
        <v>26</v>
      </c>
      <c r="R8" s="20"/>
    </row>
    <row r="9" spans="1:18" ht="25.5" customHeight="1">
      <c r="A9" s="35" t="s">
        <v>45</v>
      </c>
      <c r="B9" s="36" t="s">
        <v>46</v>
      </c>
      <c r="C9" s="37">
        <v>2</v>
      </c>
      <c r="D9" s="35" t="s">
        <v>47</v>
      </c>
      <c r="E9" s="36" t="s">
        <v>11</v>
      </c>
      <c r="F9" s="36" t="s">
        <v>12</v>
      </c>
      <c r="G9" s="36"/>
      <c r="H9" s="37"/>
      <c r="I9" s="35" t="s">
        <v>48</v>
      </c>
      <c r="J9" s="56" t="s">
        <v>46</v>
      </c>
      <c r="K9" s="113"/>
      <c r="L9" s="38"/>
      <c r="M9" s="38"/>
      <c r="N9" s="155"/>
      <c r="O9" s="132">
        <f>SUM(K9:N9)</f>
        <v>0</v>
      </c>
      <c r="P9" s="68">
        <f>O9*100/200/100</f>
        <v>0</v>
      </c>
      <c r="Q9" s="81"/>
      <c r="R9" s="60"/>
    </row>
    <row r="10" spans="1:18" ht="25.5" customHeight="1">
      <c r="A10" s="8" t="s">
        <v>49</v>
      </c>
      <c r="B10" s="5" t="s">
        <v>50</v>
      </c>
      <c r="C10" s="10">
        <v>2</v>
      </c>
      <c r="D10" s="8" t="s">
        <v>51</v>
      </c>
      <c r="E10" s="5" t="s">
        <v>13</v>
      </c>
      <c r="F10" s="5" t="s">
        <v>14</v>
      </c>
      <c r="G10" s="5" t="s">
        <v>11</v>
      </c>
      <c r="H10" s="10" t="s">
        <v>12</v>
      </c>
      <c r="I10" s="8" t="s">
        <v>52</v>
      </c>
      <c r="J10" s="9" t="s">
        <v>50</v>
      </c>
      <c r="K10" s="114"/>
      <c r="L10" s="40"/>
      <c r="M10" s="40"/>
      <c r="N10" s="156"/>
      <c r="O10" s="133">
        <f aca="true" t="shared" si="0" ref="O10:O20">SUM(K10:N10)</f>
        <v>0</v>
      </c>
      <c r="P10" s="69">
        <f aca="true" t="shared" si="1" ref="P10:P20">O10*100/200/100</f>
        <v>0</v>
      </c>
      <c r="Q10" s="82"/>
      <c r="R10" s="60"/>
    </row>
    <row r="11" spans="1:18" ht="25.5" customHeight="1">
      <c r="A11" s="6" t="s">
        <v>53</v>
      </c>
      <c r="B11" s="3" t="s">
        <v>54</v>
      </c>
      <c r="C11" s="4">
        <v>2</v>
      </c>
      <c r="D11" s="6" t="s">
        <v>15</v>
      </c>
      <c r="E11" s="3" t="s">
        <v>9</v>
      </c>
      <c r="F11" s="3" t="s">
        <v>10</v>
      </c>
      <c r="G11" s="3"/>
      <c r="H11" s="4"/>
      <c r="I11" s="6" t="s">
        <v>9</v>
      </c>
      <c r="J11" s="7" t="s">
        <v>10</v>
      </c>
      <c r="K11" s="114"/>
      <c r="L11" s="40"/>
      <c r="M11" s="40"/>
      <c r="N11" s="156"/>
      <c r="O11" s="133">
        <f t="shared" si="0"/>
        <v>0</v>
      </c>
      <c r="P11" s="69">
        <f t="shared" si="1"/>
        <v>0</v>
      </c>
      <c r="Q11" s="82"/>
      <c r="R11" s="60"/>
    </row>
    <row r="12" spans="1:18" ht="25.5" customHeight="1">
      <c r="A12" s="6" t="s">
        <v>55</v>
      </c>
      <c r="B12" s="3" t="s">
        <v>56</v>
      </c>
      <c r="C12" s="4">
        <v>2</v>
      </c>
      <c r="D12" s="6" t="s">
        <v>15</v>
      </c>
      <c r="E12" s="3" t="s">
        <v>9</v>
      </c>
      <c r="F12" s="3" t="s">
        <v>10</v>
      </c>
      <c r="G12" s="3"/>
      <c r="H12" s="4"/>
      <c r="I12" s="6" t="s">
        <v>9</v>
      </c>
      <c r="J12" s="7" t="s">
        <v>10</v>
      </c>
      <c r="K12" s="114"/>
      <c r="L12" s="40"/>
      <c r="M12" s="40"/>
      <c r="N12" s="156"/>
      <c r="O12" s="133">
        <f t="shared" si="0"/>
        <v>0</v>
      </c>
      <c r="P12" s="69">
        <f t="shared" si="1"/>
        <v>0</v>
      </c>
      <c r="Q12" s="82"/>
      <c r="R12" s="60"/>
    </row>
    <row r="13" spans="1:18" ht="25.5" customHeight="1">
      <c r="A13" s="6" t="s">
        <v>57</v>
      </c>
      <c r="B13" s="3" t="s">
        <v>58</v>
      </c>
      <c r="C13" s="4">
        <v>2</v>
      </c>
      <c r="D13" s="6" t="s">
        <v>15</v>
      </c>
      <c r="E13" s="3" t="s">
        <v>9</v>
      </c>
      <c r="F13" s="3" t="s">
        <v>10</v>
      </c>
      <c r="G13" s="3"/>
      <c r="H13" s="4"/>
      <c r="I13" s="6" t="s">
        <v>9</v>
      </c>
      <c r="J13" s="7" t="s">
        <v>10</v>
      </c>
      <c r="K13" s="114"/>
      <c r="L13" s="40"/>
      <c r="M13" s="40"/>
      <c r="N13" s="156"/>
      <c r="O13" s="133">
        <f t="shared" si="0"/>
        <v>0</v>
      </c>
      <c r="P13" s="69">
        <f t="shared" si="1"/>
        <v>0</v>
      </c>
      <c r="Q13" s="82"/>
      <c r="R13" s="60"/>
    </row>
    <row r="14" spans="1:18" ht="25.5" customHeight="1">
      <c r="A14" s="6" t="s">
        <v>59</v>
      </c>
      <c r="B14" s="3" t="s">
        <v>60</v>
      </c>
      <c r="C14" s="4">
        <v>2</v>
      </c>
      <c r="D14" s="6" t="s">
        <v>15</v>
      </c>
      <c r="E14" s="3" t="s">
        <v>9</v>
      </c>
      <c r="F14" s="3" t="s">
        <v>10</v>
      </c>
      <c r="G14" s="3"/>
      <c r="H14" s="4"/>
      <c r="I14" s="6" t="s">
        <v>9</v>
      </c>
      <c r="J14" s="7" t="s">
        <v>10</v>
      </c>
      <c r="K14" s="114"/>
      <c r="L14" s="40"/>
      <c r="M14" s="40"/>
      <c r="N14" s="156"/>
      <c r="O14" s="133">
        <f t="shared" si="0"/>
        <v>0</v>
      </c>
      <c r="P14" s="69">
        <f t="shared" si="1"/>
        <v>0</v>
      </c>
      <c r="Q14" s="82"/>
      <c r="R14" s="60"/>
    </row>
    <row r="15" spans="1:18" ht="25.5" customHeight="1">
      <c r="A15" s="6" t="s">
        <v>19</v>
      </c>
      <c r="B15" s="3" t="s">
        <v>61</v>
      </c>
      <c r="C15" s="4">
        <v>2</v>
      </c>
      <c r="D15" s="6" t="s">
        <v>62</v>
      </c>
      <c r="E15" s="3" t="s">
        <v>11</v>
      </c>
      <c r="F15" s="3" t="s">
        <v>12</v>
      </c>
      <c r="G15" s="3" t="s">
        <v>17</v>
      </c>
      <c r="H15" s="4" t="s">
        <v>18</v>
      </c>
      <c r="I15" s="6" t="s">
        <v>11</v>
      </c>
      <c r="J15" s="7" t="s">
        <v>12</v>
      </c>
      <c r="K15" s="114"/>
      <c r="L15" s="40"/>
      <c r="M15" s="40"/>
      <c r="N15" s="156"/>
      <c r="O15" s="133">
        <f t="shared" si="0"/>
        <v>0</v>
      </c>
      <c r="P15" s="69">
        <f t="shared" si="1"/>
        <v>0</v>
      </c>
      <c r="Q15" s="82"/>
      <c r="R15" s="60"/>
    </row>
    <row r="16" spans="1:18" ht="25.5" customHeight="1">
      <c r="A16" s="6" t="s">
        <v>16</v>
      </c>
      <c r="B16" s="3" t="s">
        <v>63</v>
      </c>
      <c r="C16" s="4">
        <v>2</v>
      </c>
      <c r="D16" s="6" t="s">
        <v>64</v>
      </c>
      <c r="E16" s="3"/>
      <c r="F16" s="3"/>
      <c r="G16" s="3"/>
      <c r="H16" s="4"/>
      <c r="I16" s="6"/>
      <c r="J16" s="7"/>
      <c r="K16" s="114"/>
      <c r="L16" s="40"/>
      <c r="M16" s="40"/>
      <c r="N16" s="156"/>
      <c r="O16" s="133">
        <f t="shared" si="0"/>
        <v>0</v>
      </c>
      <c r="P16" s="69">
        <f t="shared" si="1"/>
        <v>0</v>
      </c>
      <c r="Q16" s="82"/>
      <c r="R16" s="60"/>
    </row>
    <row r="17" spans="1:18" ht="25.5" customHeight="1">
      <c r="A17" s="8" t="s">
        <v>65</v>
      </c>
      <c r="B17" s="5" t="s">
        <v>66</v>
      </c>
      <c r="C17" s="10">
        <v>2</v>
      </c>
      <c r="D17" s="8" t="s">
        <v>67</v>
      </c>
      <c r="E17" s="5" t="s">
        <v>11</v>
      </c>
      <c r="F17" s="5" t="s">
        <v>12</v>
      </c>
      <c r="G17" s="5"/>
      <c r="H17" s="10"/>
      <c r="I17" s="8" t="s">
        <v>68</v>
      </c>
      <c r="J17" s="9" t="s">
        <v>69</v>
      </c>
      <c r="K17" s="114"/>
      <c r="L17" s="40"/>
      <c r="M17" s="40"/>
      <c r="N17" s="156"/>
      <c r="O17" s="133">
        <f t="shared" si="0"/>
        <v>0</v>
      </c>
      <c r="P17" s="69">
        <f t="shared" si="1"/>
        <v>0</v>
      </c>
      <c r="Q17" s="82"/>
      <c r="R17" s="60"/>
    </row>
    <row r="18" spans="1:18" ht="25.5" customHeight="1">
      <c r="A18" s="8"/>
      <c r="B18" s="5"/>
      <c r="C18" s="10"/>
      <c r="D18" s="8"/>
      <c r="E18" s="5"/>
      <c r="F18" s="5"/>
      <c r="G18" s="5"/>
      <c r="H18" s="10"/>
      <c r="I18" s="8"/>
      <c r="J18" s="9"/>
      <c r="K18" s="114"/>
      <c r="L18" s="40"/>
      <c r="M18" s="40"/>
      <c r="N18" s="156"/>
      <c r="O18" s="133">
        <f t="shared" si="0"/>
        <v>0</v>
      </c>
      <c r="P18" s="69">
        <f t="shared" si="1"/>
        <v>0</v>
      </c>
      <c r="Q18" s="82"/>
      <c r="R18" s="60"/>
    </row>
    <row r="19" spans="1:18" ht="25.5" customHeight="1">
      <c r="A19" s="6"/>
      <c r="B19" s="3"/>
      <c r="C19" s="4"/>
      <c r="D19" s="6"/>
      <c r="E19" s="3"/>
      <c r="F19" s="3"/>
      <c r="G19" s="3"/>
      <c r="H19" s="4"/>
      <c r="I19" s="6"/>
      <c r="J19" s="7"/>
      <c r="K19" s="114"/>
      <c r="L19" s="40"/>
      <c r="M19" s="40"/>
      <c r="N19" s="156"/>
      <c r="O19" s="133">
        <f t="shared" si="0"/>
        <v>0</v>
      </c>
      <c r="P19" s="69">
        <f t="shared" si="1"/>
        <v>0</v>
      </c>
      <c r="Q19" s="167"/>
      <c r="R19" s="60"/>
    </row>
    <row r="20" spans="1:18" ht="25.5" customHeight="1" thickBot="1">
      <c r="A20" s="11"/>
      <c r="B20" s="12"/>
      <c r="C20" s="14"/>
      <c r="D20" s="11"/>
      <c r="E20" s="12"/>
      <c r="F20" s="12"/>
      <c r="G20" s="12"/>
      <c r="H20" s="14"/>
      <c r="I20" s="11"/>
      <c r="J20" s="13"/>
      <c r="K20" s="131"/>
      <c r="L20" s="42"/>
      <c r="M20" s="42"/>
      <c r="N20" s="158"/>
      <c r="O20" s="134">
        <f t="shared" si="0"/>
        <v>0</v>
      </c>
      <c r="P20" s="70">
        <f t="shared" si="1"/>
        <v>0</v>
      </c>
      <c r="Q20" s="130"/>
      <c r="R20" s="60"/>
    </row>
    <row r="21" spans="1:18" s="51" customFormat="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3"/>
      <c r="P21" s="33"/>
      <c r="Q21" s="33"/>
      <c r="R21" s="33"/>
    </row>
  </sheetData>
  <sheetProtection password="CE88" sheet="1" objects="1" scenarios="1"/>
  <mergeCells count="2">
    <mergeCell ref="A1:Q1"/>
    <mergeCell ref="A7:Q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2007-02-17T15:38:37Z</cp:lastPrinted>
  <dcterms:created xsi:type="dcterms:W3CDTF">2007-01-25T09:50:20Z</dcterms:created>
  <dcterms:modified xsi:type="dcterms:W3CDTF">2007-02-17T15:39:07Z</dcterms:modified>
  <cp:category/>
  <cp:version/>
  <cp:contentType/>
  <cp:contentStatus/>
</cp:coreProperties>
</file>