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925" activeTab="0"/>
  </bookViews>
  <sheets>
    <sheet name="MINI vijug@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<sst xmlns="http://schemas.openxmlformats.org/spreadsheetml/2006/main" count="61" uniqueCount="41">
  <si>
    <t>Ime</t>
  </si>
  <si>
    <t>Prezime</t>
  </si>
  <si>
    <t>Razred</t>
  </si>
  <si>
    <t>Škola, klub, udruga</t>
  </si>
  <si>
    <t>1.</t>
  </si>
  <si>
    <t>Karlo</t>
  </si>
  <si>
    <t>2.</t>
  </si>
  <si>
    <t>3.</t>
  </si>
  <si>
    <t>postotak riješenosti</t>
  </si>
  <si>
    <t>ZBROJ</t>
  </si>
  <si>
    <t>Ivan</t>
  </si>
  <si>
    <t>Stjepanović*</t>
  </si>
  <si>
    <t>Udruga programera s VIJUGOM</t>
  </si>
  <si>
    <t>Ivana</t>
  </si>
  <si>
    <t>Rašić</t>
  </si>
  <si>
    <t>Dominik</t>
  </si>
  <si>
    <t>Fistrić</t>
  </si>
  <si>
    <t>Mislav</t>
  </si>
  <si>
    <t>Jelašić</t>
  </si>
  <si>
    <t>OŠ Josipa Račića</t>
  </si>
  <si>
    <t>Grozdanić</t>
  </si>
  <si>
    <t>OŠ Josip Račić</t>
  </si>
  <si>
    <t>Renato</t>
  </si>
  <si>
    <t>Kauzlarić</t>
  </si>
  <si>
    <t>Najmanji broj bodova u 6 kola</t>
  </si>
  <si>
    <t>Valentin</t>
  </si>
  <si>
    <t>Marinac*</t>
  </si>
  <si>
    <t>Tesa</t>
  </si>
  <si>
    <t>Jurišić</t>
  </si>
  <si>
    <t>4.</t>
  </si>
  <si>
    <t>OŠ Matije Gupca</t>
  </si>
  <si>
    <t>Greta</t>
  </si>
  <si>
    <t>Gombar</t>
  </si>
  <si>
    <t>Leon</t>
  </si>
  <si>
    <t>Starešinić</t>
  </si>
  <si>
    <t>ZAGREBAČKA INFORMATIJADA BOŽO TEŽAK 2008 - programerska liga MINI vijug@</t>
  </si>
  <si>
    <t xml:space="preserve"> MINI A - 1. razredi</t>
  </si>
  <si>
    <t xml:space="preserve"> MINI A - 2. razredi</t>
  </si>
  <si>
    <t xml:space="preserve"> MINI B - 3 razredi</t>
  </si>
  <si>
    <t xml:space="preserve"> MINI B - 4 razredi</t>
  </si>
  <si>
    <t>RANG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</si>
</sst>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0" fontId="4" fillId="33" borderId="13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0" fontId="4" fillId="34" borderId="13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10" fontId="4" fillId="35" borderId="13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/>
    </xf>
    <xf numFmtId="10" fontId="4" fillId="35" borderId="16" xfId="0" applyNumberFormat="1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10" fontId="4" fillId="36" borderId="19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10" fontId="4" fillId="36" borderId="13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/>
    </xf>
    <xf numFmtId="10" fontId="4" fillId="36" borderId="16" xfId="0" applyNumberFormat="1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/>
    </xf>
    <xf numFmtId="0" fontId="2" fillId="36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2" fillId="35" borderId="2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/>
    </xf>
    <xf numFmtId="10" fontId="4" fillId="35" borderId="27" xfId="0" applyNumberFormat="1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16" fontId="4" fillId="35" borderId="29" xfId="0" applyNumberFormat="1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10" fontId="4" fillId="33" borderId="27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16" fontId="4" fillId="33" borderId="29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8"/>
  <sheetViews>
    <sheetView tabSelected="1" zoomScalePageLayoutView="0" workbookViewId="0" topLeftCell="A10">
      <selection activeCell="E11" sqref="E11"/>
    </sheetView>
  </sheetViews>
  <sheetFormatPr defaultColWidth="9.140625" defaultRowHeight="12.75"/>
  <cols>
    <col min="1" max="1" width="7.57421875" style="1" bestFit="1" customWidth="1"/>
    <col min="2" max="3" width="12.57421875" style="1" customWidth="1"/>
    <col min="4" max="4" width="7.421875" style="1" bestFit="1" customWidth="1"/>
    <col min="5" max="5" width="27.00390625" style="1" customWidth="1"/>
    <col min="6" max="7" width="5.28125" style="1" bestFit="1" customWidth="1"/>
    <col min="8" max="8" width="5.28125" style="1" customWidth="1"/>
    <col min="9" max="10" width="5.28125" style="1" bestFit="1" customWidth="1"/>
    <col min="11" max="11" width="14.00390625" style="1" customWidth="1"/>
    <col min="12" max="12" width="13.8515625" style="1" hidden="1" customWidth="1"/>
    <col min="13" max="13" width="17.7109375" style="1" customWidth="1"/>
    <col min="14" max="16384" width="9.140625" style="1" customWidth="1"/>
  </cols>
  <sheetData>
    <row r="1" spans="1:13" ht="27" customHeight="1" thickBot="1">
      <c r="A1" s="43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ht="30" customHeight="1" thickBot="1">
      <c r="A2" s="46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30" customHeight="1" thickBot="1">
      <c r="A3" s="71" t="s">
        <v>40</v>
      </c>
      <c r="B3" s="72" t="s">
        <v>0</v>
      </c>
      <c r="C3" s="72" t="s">
        <v>1</v>
      </c>
      <c r="D3" s="72" t="s">
        <v>2</v>
      </c>
      <c r="E3" s="72" t="s">
        <v>3</v>
      </c>
      <c r="F3" s="73">
        <v>39661</v>
      </c>
      <c r="G3" s="73">
        <v>39662</v>
      </c>
      <c r="H3" s="73">
        <v>39663</v>
      </c>
      <c r="I3" s="73">
        <v>39664</v>
      </c>
      <c r="J3" s="73">
        <v>39665</v>
      </c>
      <c r="K3" s="72" t="s">
        <v>9</v>
      </c>
      <c r="L3" s="72" t="s">
        <v>24</v>
      </c>
      <c r="M3" s="74" t="s">
        <v>8</v>
      </c>
    </row>
    <row r="4" spans="1:13" ht="21" customHeight="1">
      <c r="A4" s="65">
        <v>1</v>
      </c>
      <c r="B4" s="66" t="s">
        <v>15</v>
      </c>
      <c r="C4" s="66" t="s">
        <v>16</v>
      </c>
      <c r="D4" s="66" t="s">
        <v>4</v>
      </c>
      <c r="E4" s="66" t="s">
        <v>12</v>
      </c>
      <c r="F4" s="67">
        <v>0</v>
      </c>
      <c r="G4" s="66">
        <v>200</v>
      </c>
      <c r="H4" s="66">
        <v>200</v>
      </c>
      <c r="I4" s="66">
        <v>120</v>
      </c>
      <c r="J4" s="66">
        <v>200</v>
      </c>
      <c r="K4" s="68">
        <f>SUM(F4:J4)-L4</f>
        <v>720</v>
      </c>
      <c r="L4" s="69">
        <f>MIN(F4:J4)</f>
        <v>0</v>
      </c>
      <c r="M4" s="70">
        <f>(K4/800)</f>
        <v>0.9</v>
      </c>
    </row>
    <row r="5" spans="1:13" ht="21" customHeight="1" thickBot="1">
      <c r="A5" s="3">
        <v>2</v>
      </c>
      <c r="B5" s="4" t="s">
        <v>25</v>
      </c>
      <c r="C5" s="4" t="s">
        <v>26</v>
      </c>
      <c r="D5" s="4" t="s">
        <v>4</v>
      </c>
      <c r="E5" s="4" t="s">
        <v>12</v>
      </c>
      <c r="F5" s="4">
        <v>125</v>
      </c>
      <c r="G5" s="5">
        <v>60</v>
      </c>
      <c r="H5" s="4">
        <v>90</v>
      </c>
      <c r="I5" s="4">
        <v>200</v>
      </c>
      <c r="J5" s="4">
        <v>200</v>
      </c>
      <c r="K5" s="6">
        <f>SUM(F5:J5)-L5</f>
        <v>615</v>
      </c>
      <c r="L5" s="7">
        <f>MIN(F5:J5)</f>
        <v>60</v>
      </c>
      <c r="M5" s="8">
        <f>(K5/800)</f>
        <v>0.76875</v>
      </c>
    </row>
    <row r="6" spans="1:13" ht="30" customHeight="1" thickBot="1">
      <c r="A6" s="53" t="s">
        <v>37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</row>
    <row r="7" spans="1:13" ht="21" customHeight="1">
      <c r="A7" s="9">
        <v>1</v>
      </c>
      <c r="B7" s="10" t="s">
        <v>10</v>
      </c>
      <c r="C7" s="10" t="s">
        <v>11</v>
      </c>
      <c r="D7" s="10" t="s">
        <v>6</v>
      </c>
      <c r="E7" s="10" t="s">
        <v>12</v>
      </c>
      <c r="F7" s="10">
        <v>200</v>
      </c>
      <c r="G7" s="10">
        <v>200</v>
      </c>
      <c r="H7" s="11">
        <v>190</v>
      </c>
      <c r="I7" s="10">
        <v>200</v>
      </c>
      <c r="J7" s="10">
        <v>200</v>
      </c>
      <c r="K7" s="12">
        <f>SUM(F7:J7)-L7</f>
        <v>800</v>
      </c>
      <c r="L7" s="13">
        <f>MIN(F7:J7)</f>
        <v>190</v>
      </c>
      <c r="M7" s="14">
        <f>(K7/800)</f>
        <v>1</v>
      </c>
    </row>
    <row r="8" spans="1:13" ht="21" customHeight="1">
      <c r="A8" s="9">
        <v>2</v>
      </c>
      <c r="B8" s="10" t="s">
        <v>13</v>
      </c>
      <c r="C8" s="10" t="s">
        <v>14</v>
      </c>
      <c r="D8" s="10" t="s">
        <v>6</v>
      </c>
      <c r="E8" s="10" t="s">
        <v>12</v>
      </c>
      <c r="F8" s="10">
        <v>195</v>
      </c>
      <c r="G8" s="11">
        <v>190</v>
      </c>
      <c r="H8" s="10">
        <v>200</v>
      </c>
      <c r="I8" s="10">
        <v>200</v>
      </c>
      <c r="J8" s="10">
        <v>200</v>
      </c>
      <c r="K8" s="12">
        <f>SUM(F8:J8)-L8</f>
        <v>795</v>
      </c>
      <c r="L8" s="13">
        <f>MIN(F8:J8)</f>
        <v>190</v>
      </c>
      <c r="M8" s="14">
        <f>(K8/800)</f>
        <v>0.99375</v>
      </c>
    </row>
    <row r="9" spans="1:13" ht="23.25" customHeight="1" thickBo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s="2" customFormat="1" ht="30" customHeight="1" thickBot="1">
      <c r="A10" s="49" t="s">
        <v>38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1:13" ht="30" customHeight="1" thickBot="1">
      <c r="A11" s="61" t="s">
        <v>40</v>
      </c>
      <c r="B11" s="62" t="s">
        <v>0</v>
      </c>
      <c r="C11" s="62" t="s">
        <v>1</v>
      </c>
      <c r="D11" s="62" t="s">
        <v>2</v>
      </c>
      <c r="E11" s="62" t="s">
        <v>3</v>
      </c>
      <c r="F11" s="63">
        <v>39661</v>
      </c>
      <c r="G11" s="63">
        <v>39662</v>
      </c>
      <c r="H11" s="63">
        <v>39663</v>
      </c>
      <c r="I11" s="63">
        <v>39664</v>
      </c>
      <c r="J11" s="63">
        <v>39665</v>
      </c>
      <c r="K11" s="62" t="s">
        <v>9</v>
      </c>
      <c r="L11" s="62" t="s">
        <v>24</v>
      </c>
      <c r="M11" s="64" t="s">
        <v>8</v>
      </c>
    </row>
    <row r="12" spans="1:13" ht="21" customHeight="1">
      <c r="A12" s="56">
        <v>1</v>
      </c>
      <c r="B12" s="57" t="s">
        <v>17</v>
      </c>
      <c r="C12" s="57" t="s">
        <v>18</v>
      </c>
      <c r="D12" s="57" t="s">
        <v>7</v>
      </c>
      <c r="E12" s="57" t="s">
        <v>19</v>
      </c>
      <c r="F12" s="57">
        <v>300</v>
      </c>
      <c r="G12" s="58">
        <v>280</v>
      </c>
      <c r="H12" s="57">
        <v>300</v>
      </c>
      <c r="I12" s="57">
        <v>300</v>
      </c>
      <c r="J12" s="57">
        <v>300</v>
      </c>
      <c r="K12" s="59">
        <f>SUM(F12:J12)-L12</f>
        <v>1200</v>
      </c>
      <c r="L12" s="59">
        <f>MIN(F12:J12)</f>
        <v>280</v>
      </c>
      <c r="M12" s="60">
        <f>(K12/1200)</f>
        <v>1</v>
      </c>
    </row>
    <row r="13" spans="1:13" ht="21" customHeight="1">
      <c r="A13" s="15">
        <v>2</v>
      </c>
      <c r="B13" s="16" t="s">
        <v>5</v>
      </c>
      <c r="C13" s="16" t="s">
        <v>20</v>
      </c>
      <c r="D13" s="16" t="s">
        <v>7</v>
      </c>
      <c r="E13" s="16" t="s">
        <v>21</v>
      </c>
      <c r="F13" s="16">
        <v>300</v>
      </c>
      <c r="G13" s="17">
        <v>205</v>
      </c>
      <c r="H13" s="16">
        <v>300</v>
      </c>
      <c r="I13" s="16">
        <v>280</v>
      </c>
      <c r="J13" s="16">
        <v>300</v>
      </c>
      <c r="K13" s="18">
        <f>SUM(F13:J13)-L13</f>
        <v>1180</v>
      </c>
      <c r="L13" s="18">
        <f>MIN(F13:J13)</f>
        <v>205</v>
      </c>
      <c r="M13" s="19">
        <f>(K13/1200)</f>
        <v>0.9833333333333333</v>
      </c>
    </row>
    <row r="14" spans="1:13" ht="21" customHeight="1" thickBot="1">
      <c r="A14" s="20">
        <v>3</v>
      </c>
      <c r="B14" s="21" t="s">
        <v>22</v>
      </c>
      <c r="C14" s="21" t="s">
        <v>23</v>
      </c>
      <c r="D14" s="21" t="s">
        <v>7</v>
      </c>
      <c r="E14" s="21" t="s">
        <v>12</v>
      </c>
      <c r="F14" s="21">
        <v>300</v>
      </c>
      <c r="G14" s="21">
        <v>265</v>
      </c>
      <c r="H14" s="21">
        <v>280</v>
      </c>
      <c r="I14" s="22">
        <v>245</v>
      </c>
      <c r="J14" s="21">
        <v>300</v>
      </c>
      <c r="K14" s="23">
        <f>SUM(F14:J14)-L14</f>
        <v>1145</v>
      </c>
      <c r="L14" s="23">
        <f>MIN(F14:J14)</f>
        <v>245</v>
      </c>
      <c r="M14" s="24">
        <f>(K14/1200)</f>
        <v>0.9541666666666667</v>
      </c>
    </row>
    <row r="15" spans="1:13" ht="31.5" customHeight="1" thickBot="1">
      <c r="A15" s="40" t="s">
        <v>39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3" ht="21" customHeight="1">
      <c r="A16" s="25">
        <v>1</v>
      </c>
      <c r="B16" s="26" t="s">
        <v>27</v>
      </c>
      <c r="C16" s="26" t="s">
        <v>28</v>
      </c>
      <c r="D16" s="26" t="s">
        <v>29</v>
      </c>
      <c r="E16" s="26" t="s">
        <v>30</v>
      </c>
      <c r="F16" s="26">
        <v>280</v>
      </c>
      <c r="G16" s="26">
        <v>125</v>
      </c>
      <c r="H16" s="27">
        <v>61</v>
      </c>
      <c r="I16" s="26">
        <v>240</v>
      </c>
      <c r="J16" s="26">
        <v>300</v>
      </c>
      <c r="K16" s="28">
        <f>SUM(F16:J16)-L16</f>
        <v>945</v>
      </c>
      <c r="L16" s="28">
        <f>MIN(F16:J16)</f>
        <v>61</v>
      </c>
      <c r="M16" s="29">
        <f>(K16/1200)</f>
        <v>0.7875</v>
      </c>
    </row>
    <row r="17" spans="1:13" ht="21" customHeight="1">
      <c r="A17" s="30">
        <v>2</v>
      </c>
      <c r="B17" s="31" t="s">
        <v>31</v>
      </c>
      <c r="C17" s="31" t="s">
        <v>32</v>
      </c>
      <c r="D17" s="31" t="s">
        <v>29</v>
      </c>
      <c r="E17" s="31" t="s">
        <v>19</v>
      </c>
      <c r="F17" s="31">
        <v>255</v>
      </c>
      <c r="G17" s="31">
        <v>245</v>
      </c>
      <c r="H17" s="31">
        <v>220</v>
      </c>
      <c r="I17" s="32">
        <v>190</v>
      </c>
      <c r="J17" s="31">
        <v>220</v>
      </c>
      <c r="K17" s="33">
        <f>SUM(F17:J17)-L17</f>
        <v>940</v>
      </c>
      <c r="L17" s="33">
        <f>MIN(F17:J17)</f>
        <v>190</v>
      </c>
      <c r="M17" s="34">
        <f>(K17/1200)</f>
        <v>0.7833333333333333</v>
      </c>
    </row>
    <row r="18" spans="1:13" ht="21" customHeight="1" thickBot="1">
      <c r="A18" s="35">
        <v>3</v>
      </c>
      <c r="B18" s="36" t="s">
        <v>33</v>
      </c>
      <c r="C18" s="36" t="s">
        <v>34</v>
      </c>
      <c r="D18" s="36" t="s">
        <v>29</v>
      </c>
      <c r="E18" s="36" t="s">
        <v>19</v>
      </c>
      <c r="F18" s="36">
        <v>250</v>
      </c>
      <c r="G18" s="36">
        <v>185</v>
      </c>
      <c r="H18" s="36">
        <v>200</v>
      </c>
      <c r="I18" s="36">
        <v>0</v>
      </c>
      <c r="J18" s="37">
        <v>0</v>
      </c>
      <c r="K18" s="38">
        <f>SUM(F18:J18)-L18</f>
        <v>635</v>
      </c>
      <c r="L18" s="38">
        <f>MIN(F18:J18)</f>
        <v>0</v>
      </c>
      <c r="M18" s="39">
        <f>(K18/1200)</f>
        <v>0.5291666666666667</v>
      </c>
    </row>
  </sheetData>
  <sheetProtection/>
  <mergeCells count="6">
    <mergeCell ref="A15:M15"/>
    <mergeCell ref="A1:M1"/>
    <mergeCell ref="A2:M2"/>
    <mergeCell ref="A10:M10"/>
    <mergeCell ref="A9:M9"/>
    <mergeCell ref="A6:M6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Zdravko</cp:lastModifiedBy>
  <cp:lastPrinted>2008-06-23T18:39:28Z</cp:lastPrinted>
  <dcterms:created xsi:type="dcterms:W3CDTF">2008-06-18T12:17:52Z</dcterms:created>
  <dcterms:modified xsi:type="dcterms:W3CDTF">2008-06-23T20:25:17Z</dcterms:modified>
  <cp:category/>
  <cp:version/>
  <cp:contentType/>
  <cp:contentStatus/>
</cp:coreProperties>
</file>